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gas_ariane\Downloads\"/>
    </mc:Choice>
  </mc:AlternateContent>
  <xr:revisionPtr revIDLastSave="0" documentId="8_{8782B525-3C23-48CE-81C9-3BC6C51C37AA}" xr6:coauthVersionLast="47" xr6:coauthVersionMax="47" xr10:uidLastSave="{00000000-0000-0000-0000-000000000000}"/>
  <bookViews>
    <workbookView xWindow="-120" yWindow="-120" windowWidth="29040" windowHeight="15720" xr2:uid="{E566B620-3928-4B34-9D6C-C86B6089F4BB}"/>
  </bookViews>
  <sheets>
    <sheet name="Presupuesto" sheetId="1" r:id="rId1"/>
    <sheet name="Plan de trabajo" sheetId="2" r:id="rId2"/>
    <sheet name="Calendario contrat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1" i="1" l="1"/>
  <c r="L58" i="1"/>
  <c r="J54" i="1"/>
  <c r="K54" i="1"/>
  <c r="L54" i="1"/>
  <c r="M54" i="1"/>
  <c r="K215" i="1"/>
  <c r="K210" i="1" s="1"/>
  <c r="J215" i="1"/>
  <c r="M215" i="1"/>
  <c r="M210" i="1" s="1"/>
  <c r="L215" i="1"/>
  <c r="N215" i="1" s="1"/>
  <c r="N210" i="1" s="1"/>
  <c r="O205" i="1" s="1"/>
  <c r="H24" i="1" s="1"/>
  <c r="K60" i="1"/>
  <c r="J60" i="1"/>
  <c r="M82" i="1"/>
  <c r="M60" i="1"/>
  <c r="L60" i="1"/>
  <c r="K53" i="1"/>
  <c r="J53" i="1"/>
  <c r="M53" i="1"/>
  <c r="L53" i="1"/>
  <c r="K52" i="1"/>
  <c r="K203" i="1"/>
  <c r="K200" i="1"/>
  <c r="L223" i="1"/>
  <c r="M223" i="1"/>
  <c r="N223" i="1"/>
  <c r="K223" i="1"/>
  <c r="M129" i="1"/>
  <c r="L129" i="1"/>
  <c r="K129" i="1"/>
  <c r="J129" i="1"/>
  <c r="N129" i="1"/>
  <c r="M14" i="1"/>
  <c r="K202" i="1"/>
  <c r="L202" i="1"/>
  <c r="J176" i="1"/>
  <c r="K176" i="1"/>
  <c r="L176" i="1"/>
  <c r="M176" i="1"/>
  <c r="J182" i="1"/>
  <c r="K182" i="1"/>
  <c r="L182" i="1"/>
  <c r="M182" i="1"/>
  <c r="N176" i="1"/>
  <c r="N182" i="1"/>
  <c r="M111" i="1"/>
  <c r="L111" i="1"/>
  <c r="K111" i="1"/>
  <c r="J111" i="1"/>
  <c r="N111" i="1"/>
  <c r="M202" i="1"/>
  <c r="J208" i="1"/>
  <c r="K208" i="1"/>
  <c r="L208" i="1"/>
  <c r="M208" i="1"/>
  <c r="K201" i="1"/>
  <c r="N208" i="1"/>
  <c r="M201" i="1"/>
  <c r="M200" i="1"/>
  <c r="L156" i="1"/>
  <c r="M157" i="1"/>
  <c r="J157" i="1"/>
  <c r="M156" i="1"/>
  <c r="K156" i="1"/>
  <c r="J156" i="1"/>
  <c r="M172" i="1"/>
  <c r="M173" i="1"/>
  <c r="L172" i="1"/>
  <c r="L173" i="1"/>
  <c r="K172" i="1"/>
  <c r="K173" i="1"/>
  <c r="J172" i="1"/>
  <c r="J173" i="1"/>
  <c r="N172" i="1"/>
  <c r="K157" i="1"/>
  <c r="L157" i="1"/>
  <c r="N156" i="1"/>
  <c r="N173" i="1"/>
  <c r="N157" i="1"/>
  <c r="M220" i="1"/>
  <c r="M219" i="1"/>
  <c r="L220" i="1"/>
  <c r="L219" i="1" s="1"/>
  <c r="K220" i="1"/>
  <c r="K219" i="1"/>
  <c r="J220" i="1"/>
  <c r="D18" i="1"/>
  <c r="D17" i="1"/>
  <c r="K40" i="1"/>
  <c r="M214" i="1"/>
  <c r="L214" i="1"/>
  <c r="K214" i="1"/>
  <c r="J214" i="1"/>
  <c r="M212" i="1"/>
  <c r="L212" i="1"/>
  <c r="K212" i="1"/>
  <c r="J212" i="1"/>
  <c r="M211" i="1"/>
  <c r="L211" i="1"/>
  <c r="K211" i="1"/>
  <c r="J211" i="1"/>
  <c r="M177" i="1"/>
  <c r="L177" i="1"/>
  <c r="K177" i="1"/>
  <c r="J177" i="1"/>
  <c r="N212" i="1"/>
  <c r="N214" i="1"/>
  <c r="N211" i="1"/>
  <c r="N177" i="1"/>
  <c r="J161" i="1"/>
  <c r="K161" i="1"/>
  <c r="L161" i="1"/>
  <c r="M161" i="1"/>
  <c r="M151" i="1"/>
  <c r="L151" i="1"/>
  <c r="K151" i="1"/>
  <c r="J151" i="1"/>
  <c r="J127" i="1"/>
  <c r="K127" i="1"/>
  <c r="L127" i="1"/>
  <c r="M127" i="1"/>
  <c r="J128" i="1"/>
  <c r="K128" i="1"/>
  <c r="L128" i="1"/>
  <c r="M128" i="1"/>
  <c r="M119" i="1"/>
  <c r="L119" i="1"/>
  <c r="K119" i="1"/>
  <c r="J119" i="1"/>
  <c r="M118" i="1"/>
  <c r="L118" i="1"/>
  <c r="K118" i="1"/>
  <c r="J118" i="1"/>
  <c r="M121" i="1"/>
  <c r="L121" i="1"/>
  <c r="K121" i="1"/>
  <c r="J121" i="1"/>
  <c r="M76" i="1"/>
  <c r="L76" i="1"/>
  <c r="K76" i="1"/>
  <c r="J76" i="1"/>
  <c r="N161" i="1"/>
  <c r="N151" i="1"/>
  <c r="N128" i="1"/>
  <c r="N127" i="1"/>
  <c r="N121" i="1"/>
  <c r="N119" i="1"/>
  <c r="N118" i="1"/>
  <c r="N76" i="1"/>
  <c r="J40" i="1"/>
  <c r="L40" i="1"/>
  <c r="M170" i="1"/>
  <c r="L170" i="1"/>
  <c r="K170" i="1"/>
  <c r="J170" i="1"/>
  <c r="M199" i="1"/>
  <c r="L199" i="1"/>
  <c r="N199" i="1" s="1"/>
  <c r="K199" i="1"/>
  <c r="J199" i="1"/>
  <c r="M213" i="1"/>
  <c r="L213" i="1"/>
  <c r="K213" i="1"/>
  <c r="J213" i="1"/>
  <c r="M207" i="1"/>
  <c r="M206" i="1"/>
  <c r="L207" i="1"/>
  <c r="L206" i="1"/>
  <c r="K207" i="1"/>
  <c r="K206" i="1"/>
  <c r="J207" i="1"/>
  <c r="M203" i="1"/>
  <c r="L203" i="1"/>
  <c r="J203" i="1"/>
  <c r="M195" i="1"/>
  <c r="L195" i="1"/>
  <c r="K195" i="1"/>
  <c r="J195" i="1"/>
  <c r="M194" i="1"/>
  <c r="L194" i="1"/>
  <c r="K194" i="1"/>
  <c r="J194" i="1"/>
  <c r="M193" i="1"/>
  <c r="L193" i="1"/>
  <c r="K193" i="1"/>
  <c r="J193" i="1"/>
  <c r="M192" i="1"/>
  <c r="L192" i="1"/>
  <c r="K192" i="1"/>
  <c r="N192" i="1" s="1"/>
  <c r="J192" i="1"/>
  <c r="M191" i="1"/>
  <c r="L191" i="1"/>
  <c r="K191" i="1"/>
  <c r="J191" i="1"/>
  <c r="M190" i="1"/>
  <c r="L190" i="1"/>
  <c r="K190" i="1"/>
  <c r="J190" i="1"/>
  <c r="M186" i="1"/>
  <c r="L186" i="1"/>
  <c r="K186" i="1"/>
  <c r="J186" i="1"/>
  <c r="M185" i="1"/>
  <c r="L185" i="1"/>
  <c r="K185" i="1"/>
  <c r="K184" i="1"/>
  <c r="J185" i="1"/>
  <c r="M181" i="1"/>
  <c r="L181" i="1"/>
  <c r="K181" i="1"/>
  <c r="J181" i="1"/>
  <c r="M180" i="1"/>
  <c r="L180" i="1"/>
  <c r="K180" i="1"/>
  <c r="J180" i="1"/>
  <c r="M175" i="1"/>
  <c r="L175" i="1"/>
  <c r="K175" i="1"/>
  <c r="J175" i="1"/>
  <c r="M174" i="1"/>
  <c r="L174" i="1"/>
  <c r="K174" i="1"/>
  <c r="J174" i="1"/>
  <c r="M171" i="1"/>
  <c r="L171" i="1"/>
  <c r="K171" i="1"/>
  <c r="J171" i="1"/>
  <c r="M169" i="1"/>
  <c r="L169" i="1"/>
  <c r="K169" i="1"/>
  <c r="J169" i="1"/>
  <c r="M168" i="1"/>
  <c r="L168" i="1"/>
  <c r="K168" i="1"/>
  <c r="J168" i="1"/>
  <c r="M164" i="1"/>
  <c r="M163" i="1"/>
  <c r="L164" i="1"/>
  <c r="L163" i="1"/>
  <c r="K164" i="1"/>
  <c r="K163" i="1"/>
  <c r="J164" i="1"/>
  <c r="M160" i="1"/>
  <c r="M159" i="1"/>
  <c r="L160" i="1"/>
  <c r="L159" i="1"/>
  <c r="K160" i="1"/>
  <c r="K159" i="1"/>
  <c r="J160" i="1"/>
  <c r="M155" i="1"/>
  <c r="L155" i="1"/>
  <c r="K155" i="1"/>
  <c r="J155" i="1"/>
  <c r="M154" i="1"/>
  <c r="L154" i="1"/>
  <c r="K154" i="1"/>
  <c r="J154" i="1"/>
  <c r="M153" i="1"/>
  <c r="L153" i="1"/>
  <c r="K153" i="1"/>
  <c r="J153" i="1"/>
  <c r="M152" i="1"/>
  <c r="L152" i="1"/>
  <c r="K152" i="1"/>
  <c r="J152" i="1"/>
  <c r="M143" i="1"/>
  <c r="L143" i="1"/>
  <c r="K143" i="1"/>
  <c r="J143" i="1"/>
  <c r="M142" i="1"/>
  <c r="L142" i="1"/>
  <c r="L141" i="1"/>
  <c r="K142" i="1"/>
  <c r="K141" i="1"/>
  <c r="J142" i="1"/>
  <c r="M139" i="1"/>
  <c r="L139" i="1"/>
  <c r="K139" i="1"/>
  <c r="J139" i="1"/>
  <c r="M138" i="1"/>
  <c r="L138" i="1"/>
  <c r="K138" i="1"/>
  <c r="J138" i="1"/>
  <c r="M135" i="1"/>
  <c r="L135" i="1"/>
  <c r="K135" i="1"/>
  <c r="J135" i="1"/>
  <c r="M134" i="1"/>
  <c r="L134" i="1"/>
  <c r="K134" i="1"/>
  <c r="J134" i="1"/>
  <c r="M133" i="1"/>
  <c r="L133" i="1"/>
  <c r="K133" i="1"/>
  <c r="N133" i="1" s="1"/>
  <c r="J133" i="1"/>
  <c r="M132" i="1"/>
  <c r="M131" i="1" s="1"/>
  <c r="L132" i="1"/>
  <c r="K132" i="1"/>
  <c r="K131" i="1" s="1"/>
  <c r="J132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M120" i="1"/>
  <c r="M117" i="1"/>
  <c r="L120" i="1"/>
  <c r="L117" i="1"/>
  <c r="K120" i="1"/>
  <c r="K117" i="1"/>
  <c r="J120" i="1"/>
  <c r="M115" i="1"/>
  <c r="L115" i="1"/>
  <c r="K115" i="1"/>
  <c r="J115" i="1"/>
  <c r="M114" i="1"/>
  <c r="L114" i="1"/>
  <c r="K114" i="1"/>
  <c r="J114" i="1"/>
  <c r="M110" i="1"/>
  <c r="L110" i="1"/>
  <c r="K110" i="1"/>
  <c r="J110" i="1"/>
  <c r="M109" i="1"/>
  <c r="L109" i="1"/>
  <c r="K109" i="1"/>
  <c r="J109" i="1"/>
  <c r="M108" i="1"/>
  <c r="L108" i="1"/>
  <c r="K108" i="1"/>
  <c r="J108" i="1"/>
  <c r="M107" i="1"/>
  <c r="L107" i="1"/>
  <c r="K107" i="1"/>
  <c r="J107" i="1"/>
  <c r="M106" i="1"/>
  <c r="L106" i="1"/>
  <c r="K106" i="1"/>
  <c r="N106" i="1" s="1"/>
  <c r="J106" i="1"/>
  <c r="M105" i="1"/>
  <c r="L105" i="1"/>
  <c r="K105" i="1"/>
  <c r="J105" i="1"/>
  <c r="M104" i="1"/>
  <c r="L104" i="1"/>
  <c r="K104" i="1"/>
  <c r="J104" i="1"/>
  <c r="M103" i="1"/>
  <c r="L103" i="1"/>
  <c r="K103" i="1"/>
  <c r="N103" i="1" s="1"/>
  <c r="J103" i="1"/>
  <c r="M102" i="1"/>
  <c r="L102" i="1"/>
  <c r="K102" i="1"/>
  <c r="N102" i="1" s="1"/>
  <c r="J102" i="1"/>
  <c r="M101" i="1"/>
  <c r="L101" i="1"/>
  <c r="K101" i="1"/>
  <c r="J101" i="1"/>
  <c r="M98" i="1"/>
  <c r="L98" i="1"/>
  <c r="K98" i="1"/>
  <c r="N98" i="1" s="1"/>
  <c r="J98" i="1"/>
  <c r="M97" i="1"/>
  <c r="L97" i="1"/>
  <c r="K97" i="1"/>
  <c r="N97" i="1" s="1"/>
  <c r="J97" i="1"/>
  <c r="M96" i="1"/>
  <c r="L96" i="1"/>
  <c r="K96" i="1"/>
  <c r="J96" i="1"/>
  <c r="M95" i="1"/>
  <c r="L95" i="1"/>
  <c r="K95" i="1"/>
  <c r="N95" i="1" s="1"/>
  <c r="J95" i="1"/>
  <c r="M94" i="1"/>
  <c r="L94" i="1"/>
  <c r="K94" i="1"/>
  <c r="N94" i="1" s="1"/>
  <c r="J94" i="1"/>
  <c r="M93" i="1"/>
  <c r="L93" i="1"/>
  <c r="K93" i="1"/>
  <c r="J93" i="1"/>
  <c r="M92" i="1"/>
  <c r="M91" i="1" s="1"/>
  <c r="L92" i="1"/>
  <c r="L91" i="1" s="1"/>
  <c r="K92" i="1"/>
  <c r="K91" i="1" s="1"/>
  <c r="J92" i="1"/>
  <c r="M87" i="1"/>
  <c r="L87" i="1"/>
  <c r="K87" i="1"/>
  <c r="M86" i="1"/>
  <c r="L86" i="1"/>
  <c r="K86" i="1"/>
  <c r="M85" i="1"/>
  <c r="L85" i="1"/>
  <c r="K85" i="1"/>
  <c r="N85" i="1" s="1"/>
  <c r="M84" i="1"/>
  <c r="L84" i="1"/>
  <c r="K84" i="1"/>
  <c r="M83" i="1"/>
  <c r="L83" i="1"/>
  <c r="K83" i="1"/>
  <c r="M79" i="1"/>
  <c r="L79" i="1"/>
  <c r="K79" i="1"/>
  <c r="N79" i="1" s="1"/>
  <c r="M78" i="1"/>
  <c r="L78" i="1"/>
  <c r="K78" i="1"/>
  <c r="N78" i="1" s="1"/>
  <c r="M77" i="1"/>
  <c r="L77" i="1"/>
  <c r="K77" i="1"/>
  <c r="N77" i="1" s="1"/>
  <c r="M72" i="1"/>
  <c r="L72" i="1"/>
  <c r="K72" i="1"/>
  <c r="M71" i="1"/>
  <c r="L71" i="1"/>
  <c r="K71" i="1"/>
  <c r="N71" i="1" s="1"/>
  <c r="M75" i="1"/>
  <c r="L75" i="1"/>
  <c r="K75" i="1"/>
  <c r="M70" i="1"/>
  <c r="M69" i="1" s="1"/>
  <c r="L70" i="1"/>
  <c r="K70" i="1"/>
  <c r="K69" i="1" s="1"/>
  <c r="M64" i="1"/>
  <c r="L64" i="1"/>
  <c r="K64" i="1"/>
  <c r="M63" i="1"/>
  <c r="L63" i="1"/>
  <c r="K63" i="1"/>
  <c r="M59" i="1"/>
  <c r="L59" i="1"/>
  <c r="K59" i="1"/>
  <c r="M58" i="1"/>
  <c r="K58" i="1"/>
  <c r="M55" i="1"/>
  <c r="L55" i="1"/>
  <c r="K55" i="1"/>
  <c r="J55" i="1"/>
  <c r="M52" i="1"/>
  <c r="J87" i="1"/>
  <c r="J86" i="1"/>
  <c r="J85" i="1"/>
  <c r="J84" i="1"/>
  <c r="J83" i="1"/>
  <c r="J82" i="1"/>
  <c r="J79" i="1"/>
  <c r="J78" i="1"/>
  <c r="J77" i="1"/>
  <c r="J75" i="1"/>
  <c r="J72" i="1"/>
  <c r="J71" i="1"/>
  <c r="J70" i="1"/>
  <c r="J64" i="1"/>
  <c r="J63" i="1"/>
  <c r="J59" i="1"/>
  <c r="J58" i="1"/>
  <c r="K123" i="1"/>
  <c r="L184" i="1"/>
  <c r="K113" i="1"/>
  <c r="K62" i="1"/>
  <c r="L62" i="1"/>
  <c r="M62" i="1"/>
  <c r="K137" i="1"/>
  <c r="K179" i="1"/>
  <c r="M113" i="1"/>
  <c r="M141" i="1"/>
  <c r="M184" i="1"/>
  <c r="M150" i="1"/>
  <c r="L179" i="1"/>
  <c r="M179" i="1"/>
  <c r="K150" i="1"/>
  <c r="L150" i="1"/>
  <c r="L113" i="1"/>
  <c r="M51" i="1"/>
  <c r="K167" i="1"/>
  <c r="M167" i="1"/>
  <c r="L123" i="1"/>
  <c r="M123" i="1"/>
  <c r="L137" i="1"/>
  <c r="M137" i="1"/>
  <c r="N170" i="1"/>
  <c r="N155" i="1"/>
  <c r="N164" i="1"/>
  <c r="N163" i="1"/>
  <c r="N86" i="1"/>
  <c r="N115" i="1"/>
  <c r="N124" i="1"/>
  <c r="N134" i="1"/>
  <c r="N160" i="1"/>
  <c r="N159" i="1"/>
  <c r="N169" i="1"/>
  <c r="N181" i="1"/>
  <c r="N143" i="1"/>
  <c r="N152" i="1"/>
  <c r="N193" i="1"/>
  <c r="N63" i="1"/>
  <c r="N195" i="1"/>
  <c r="N87" i="1"/>
  <c r="N114" i="1"/>
  <c r="N135" i="1"/>
  <c r="N171" i="1"/>
  <c r="N125" i="1"/>
  <c r="N107" i="1"/>
  <c r="N55" i="1"/>
  <c r="N154" i="1"/>
  <c r="N64" i="1"/>
  <c r="N185" i="1"/>
  <c r="N168" i="1"/>
  <c r="N213" i="1"/>
  <c r="N175" i="1"/>
  <c r="N180" i="1"/>
  <c r="N96" i="1"/>
  <c r="N126" i="1"/>
  <c r="N138" i="1"/>
  <c r="N142" i="1"/>
  <c r="N207" i="1"/>
  <c r="N206" i="1"/>
  <c r="N186" i="1"/>
  <c r="N153" i="1"/>
  <c r="N139" i="1"/>
  <c r="N120" i="1"/>
  <c r="N117" i="1"/>
  <c r="N150" i="1"/>
  <c r="N179" i="1"/>
  <c r="N184" i="1"/>
  <c r="N141" i="1"/>
  <c r="N137" i="1"/>
  <c r="N123" i="1"/>
  <c r="N62" i="1"/>
  <c r="N113" i="1"/>
  <c r="O149" i="1"/>
  <c r="H20" i="1"/>
  <c r="M43" i="1"/>
  <c r="L43" i="1"/>
  <c r="K43" i="1"/>
  <c r="J43" i="1"/>
  <c r="M48" i="1"/>
  <c r="L48" i="1"/>
  <c r="K48" i="1"/>
  <c r="J48" i="1"/>
  <c r="M47" i="1"/>
  <c r="L47" i="1"/>
  <c r="K47" i="1"/>
  <c r="J47" i="1"/>
  <c r="M46" i="1"/>
  <c r="L46" i="1"/>
  <c r="K46" i="1"/>
  <c r="J46" i="1"/>
  <c r="J42" i="1"/>
  <c r="M41" i="1"/>
  <c r="L41" i="1"/>
  <c r="K41" i="1"/>
  <c r="J41" i="1"/>
  <c r="M40" i="1"/>
  <c r="E5" i="2"/>
  <c r="F5" i="2"/>
  <c r="G5" i="2"/>
  <c r="H5" i="2"/>
  <c r="B10" i="2"/>
  <c r="C10" i="2"/>
  <c r="D10" i="2"/>
  <c r="E10" i="2"/>
  <c r="F10" i="2"/>
  <c r="G10" i="2"/>
  <c r="H10" i="2"/>
  <c r="B15" i="2"/>
  <c r="C15" i="2"/>
  <c r="D15" i="2"/>
  <c r="E15" i="2"/>
  <c r="F15" i="2"/>
  <c r="G15" i="2"/>
  <c r="H15" i="2"/>
  <c r="B20" i="2"/>
  <c r="C20" i="2"/>
  <c r="D20" i="2"/>
  <c r="E20" i="2"/>
  <c r="F20" i="2"/>
  <c r="G20" i="2"/>
  <c r="H20" i="2"/>
  <c r="B25" i="2"/>
  <c r="C25" i="2"/>
  <c r="D25" i="2"/>
  <c r="E25" i="2"/>
  <c r="F25" i="2"/>
  <c r="G25" i="2"/>
  <c r="H25" i="2"/>
  <c r="B30" i="2"/>
  <c r="C30" i="2"/>
  <c r="D30" i="2"/>
  <c r="E30" i="2"/>
  <c r="F30" i="2"/>
  <c r="G30" i="2"/>
  <c r="H30" i="2"/>
  <c r="B35" i="2"/>
  <c r="C35" i="2"/>
  <c r="D35" i="2"/>
  <c r="E35" i="2"/>
  <c r="F35" i="2"/>
  <c r="G35" i="2"/>
  <c r="H35" i="2"/>
  <c r="B40" i="2"/>
  <c r="C40" i="2"/>
  <c r="D40" i="2"/>
  <c r="E40" i="2"/>
  <c r="F40" i="2"/>
  <c r="G40" i="2"/>
  <c r="H40" i="2"/>
  <c r="B45" i="2"/>
  <c r="C45" i="2"/>
  <c r="D45" i="2"/>
  <c r="E45" i="2"/>
  <c r="F45" i="2"/>
  <c r="G45" i="2"/>
  <c r="H45" i="2"/>
  <c r="B50" i="2"/>
  <c r="C50" i="2"/>
  <c r="D50" i="2"/>
  <c r="E50" i="2"/>
  <c r="F50" i="2"/>
  <c r="G50" i="2"/>
  <c r="H50" i="2"/>
  <c r="B55" i="2"/>
  <c r="C55" i="2"/>
  <c r="D55" i="2"/>
  <c r="E55" i="2"/>
  <c r="F55" i="2"/>
  <c r="G55" i="2"/>
  <c r="H55" i="2"/>
  <c r="B60" i="2"/>
  <c r="C60" i="2"/>
  <c r="D60" i="2"/>
  <c r="E60" i="2"/>
  <c r="F60" i="2"/>
  <c r="G60" i="2"/>
  <c r="H60" i="2"/>
  <c r="B65" i="2"/>
  <c r="C65" i="2"/>
  <c r="D65" i="2"/>
  <c r="E65" i="2"/>
  <c r="F65" i="2"/>
  <c r="G65" i="2"/>
  <c r="H65" i="2"/>
  <c r="B70" i="2"/>
  <c r="C70" i="2"/>
  <c r="D70" i="2"/>
  <c r="E70" i="2"/>
  <c r="F70" i="2"/>
  <c r="G70" i="2"/>
  <c r="H70" i="2"/>
  <c r="B75" i="2"/>
  <c r="C75" i="2"/>
  <c r="D75" i="2"/>
  <c r="E75" i="2"/>
  <c r="F75" i="2"/>
  <c r="G75" i="2"/>
  <c r="H75" i="2"/>
  <c r="B80" i="2"/>
  <c r="C80" i="2"/>
  <c r="D80" i="2"/>
  <c r="E80" i="2"/>
  <c r="F80" i="2"/>
  <c r="G80" i="2"/>
  <c r="H80" i="2"/>
  <c r="B85" i="2"/>
  <c r="C85" i="2"/>
  <c r="D85" i="2"/>
  <c r="E85" i="2"/>
  <c r="F85" i="2"/>
  <c r="G85" i="2"/>
  <c r="H85" i="2"/>
  <c r="B90" i="2"/>
  <c r="C90" i="2"/>
  <c r="D90" i="2"/>
  <c r="E90" i="2"/>
  <c r="F90" i="2"/>
  <c r="G90" i="2"/>
  <c r="H90" i="2"/>
  <c r="B95" i="2"/>
  <c r="C95" i="2"/>
  <c r="D95" i="2"/>
  <c r="E95" i="2"/>
  <c r="F95" i="2"/>
  <c r="G95" i="2"/>
  <c r="H95" i="2"/>
  <c r="B100" i="2"/>
  <c r="C100" i="2"/>
  <c r="D100" i="2"/>
  <c r="E100" i="2"/>
  <c r="F100" i="2"/>
  <c r="G100" i="2"/>
  <c r="H100" i="2"/>
  <c r="B105" i="2"/>
  <c r="C105" i="2"/>
  <c r="D105" i="2"/>
  <c r="E105" i="2"/>
  <c r="F105" i="2"/>
  <c r="G105" i="2"/>
  <c r="H105" i="2"/>
  <c r="B110" i="2"/>
  <c r="C110" i="2"/>
  <c r="D110" i="2"/>
  <c r="E110" i="2"/>
  <c r="F110" i="2"/>
  <c r="G110" i="2"/>
  <c r="H110" i="2"/>
  <c r="B115" i="2"/>
  <c r="C115" i="2"/>
  <c r="D115" i="2"/>
  <c r="E115" i="2"/>
  <c r="F115" i="2"/>
  <c r="G115" i="2"/>
  <c r="H115" i="2"/>
  <c r="B120" i="2"/>
  <c r="C120" i="2"/>
  <c r="D120" i="2"/>
  <c r="E120" i="2"/>
  <c r="F120" i="2"/>
  <c r="G120" i="2"/>
  <c r="H120" i="2"/>
  <c r="B125" i="2"/>
  <c r="C125" i="2"/>
  <c r="D125" i="2"/>
  <c r="E125" i="2"/>
  <c r="F125" i="2"/>
  <c r="G125" i="2"/>
  <c r="H125" i="2"/>
  <c r="B130" i="2"/>
  <c r="C130" i="2"/>
  <c r="D130" i="2"/>
  <c r="E130" i="2"/>
  <c r="F130" i="2"/>
  <c r="G130" i="2"/>
  <c r="H130" i="2"/>
  <c r="B135" i="2"/>
  <c r="C135" i="2"/>
  <c r="D135" i="2"/>
  <c r="E135" i="2"/>
  <c r="F135" i="2"/>
  <c r="G135" i="2"/>
  <c r="H135" i="2"/>
  <c r="B140" i="2"/>
  <c r="C140" i="2"/>
  <c r="D140" i="2"/>
  <c r="E140" i="2"/>
  <c r="F140" i="2"/>
  <c r="G140" i="2"/>
  <c r="H140" i="2"/>
  <c r="B145" i="2"/>
  <c r="C145" i="2"/>
  <c r="D145" i="2"/>
  <c r="E145" i="2"/>
  <c r="F145" i="2"/>
  <c r="G145" i="2"/>
  <c r="H145" i="2"/>
  <c r="B150" i="2"/>
  <c r="C150" i="2"/>
  <c r="D150" i="2"/>
  <c r="E150" i="2"/>
  <c r="F150" i="2"/>
  <c r="G150" i="2"/>
  <c r="H150" i="2"/>
  <c r="B155" i="2"/>
  <c r="C155" i="2"/>
  <c r="D155" i="2"/>
  <c r="E155" i="2"/>
  <c r="F155" i="2"/>
  <c r="G155" i="2"/>
  <c r="H155" i="2"/>
  <c r="B160" i="2"/>
  <c r="C160" i="2"/>
  <c r="D160" i="2"/>
  <c r="E160" i="2"/>
  <c r="F160" i="2"/>
  <c r="G160" i="2"/>
  <c r="H160" i="2"/>
  <c r="B165" i="2"/>
  <c r="C165" i="2"/>
  <c r="D165" i="2"/>
  <c r="E165" i="2"/>
  <c r="F165" i="2"/>
  <c r="G165" i="2"/>
  <c r="H165" i="2"/>
  <c r="B170" i="2"/>
  <c r="C170" i="2"/>
  <c r="D170" i="2"/>
  <c r="E170" i="2"/>
  <c r="F170" i="2"/>
  <c r="G170" i="2"/>
  <c r="H170" i="2"/>
  <c r="B175" i="2"/>
  <c r="C175" i="2"/>
  <c r="D175" i="2"/>
  <c r="E175" i="2"/>
  <c r="F175" i="2"/>
  <c r="G175" i="2"/>
  <c r="H175" i="2"/>
  <c r="B180" i="2"/>
  <c r="C180" i="2"/>
  <c r="D180" i="2"/>
  <c r="E180" i="2"/>
  <c r="F180" i="2"/>
  <c r="G180" i="2"/>
  <c r="H180" i="2"/>
  <c r="B185" i="2"/>
  <c r="C185" i="2"/>
  <c r="D185" i="2"/>
  <c r="E185" i="2"/>
  <c r="F185" i="2"/>
  <c r="G185" i="2"/>
  <c r="H185" i="2"/>
  <c r="B190" i="2"/>
  <c r="C190" i="2"/>
  <c r="D190" i="2"/>
  <c r="E190" i="2"/>
  <c r="F190" i="2"/>
  <c r="G190" i="2"/>
  <c r="H190" i="2"/>
  <c r="B195" i="2"/>
  <c r="C195" i="2"/>
  <c r="D195" i="2"/>
  <c r="E195" i="2"/>
  <c r="F195" i="2"/>
  <c r="G195" i="2"/>
  <c r="H195" i="2"/>
  <c r="B200" i="2"/>
  <c r="C200" i="2"/>
  <c r="D200" i="2"/>
  <c r="E200" i="2"/>
  <c r="F200" i="2"/>
  <c r="G200" i="2"/>
  <c r="H200" i="2"/>
  <c r="B205" i="2"/>
  <c r="C205" i="2"/>
  <c r="D205" i="2"/>
  <c r="E205" i="2"/>
  <c r="F205" i="2"/>
  <c r="G205" i="2"/>
  <c r="H205" i="2"/>
  <c r="B210" i="2"/>
  <c r="C210" i="2"/>
  <c r="D210" i="2"/>
  <c r="E210" i="2"/>
  <c r="F210" i="2"/>
  <c r="G210" i="2"/>
  <c r="H210" i="2"/>
  <c r="B215" i="2"/>
  <c r="C215" i="2"/>
  <c r="D215" i="2"/>
  <c r="E215" i="2"/>
  <c r="F215" i="2"/>
  <c r="G215" i="2"/>
  <c r="H215" i="2"/>
  <c r="B220" i="2"/>
  <c r="C220" i="2"/>
  <c r="D220" i="2"/>
  <c r="E220" i="2"/>
  <c r="F220" i="2"/>
  <c r="G220" i="2"/>
  <c r="H220" i="2"/>
  <c r="B225" i="2"/>
  <c r="C225" i="2"/>
  <c r="D225" i="2"/>
  <c r="E225" i="2"/>
  <c r="F225" i="2"/>
  <c r="G225" i="2"/>
  <c r="H225" i="2"/>
  <c r="B230" i="2"/>
  <c r="C230" i="2"/>
  <c r="D230" i="2"/>
  <c r="E230" i="2"/>
  <c r="F230" i="2"/>
  <c r="G230" i="2"/>
  <c r="H230" i="2"/>
  <c r="B235" i="2"/>
  <c r="C235" i="2"/>
  <c r="D235" i="2"/>
  <c r="E235" i="2"/>
  <c r="F235" i="2"/>
  <c r="G235" i="2"/>
  <c r="H235" i="2"/>
  <c r="B240" i="2"/>
  <c r="C240" i="2"/>
  <c r="D240" i="2"/>
  <c r="E240" i="2"/>
  <c r="F240" i="2"/>
  <c r="G240" i="2"/>
  <c r="H240" i="2"/>
  <c r="B245" i="2"/>
  <c r="C245" i="2"/>
  <c r="D245" i="2"/>
  <c r="E245" i="2"/>
  <c r="F245" i="2"/>
  <c r="G245" i="2"/>
  <c r="H245" i="2"/>
  <c r="B250" i="2"/>
  <c r="C250" i="2"/>
  <c r="D250" i="2"/>
  <c r="E250" i="2"/>
  <c r="F250" i="2"/>
  <c r="G250" i="2"/>
  <c r="H250" i="2"/>
  <c r="B255" i="2"/>
  <c r="C255" i="2"/>
  <c r="D255" i="2"/>
  <c r="E255" i="2"/>
  <c r="F255" i="2"/>
  <c r="G255" i="2"/>
  <c r="H255" i="2"/>
  <c r="B260" i="2"/>
  <c r="C260" i="2"/>
  <c r="D260" i="2"/>
  <c r="E260" i="2"/>
  <c r="F260" i="2"/>
  <c r="G260" i="2"/>
  <c r="H260" i="2"/>
  <c r="B265" i="2"/>
  <c r="C265" i="2"/>
  <c r="D265" i="2"/>
  <c r="E265" i="2"/>
  <c r="F265" i="2"/>
  <c r="G265" i="2"/>
  <c r="H265" i="2"/>
  <c r="B270" i="2"/>
  <c r="C270" i="2"/>
  <c r="D270" i="2"/>
  <c r="E270" i="2"/>
  <c r="F270" i="2"/>
  <c r="G270" i="2"/>
  <c r="H270" i="2"/>
  <c r="B275" i="2"/>
  <c r="C275" i="2"/>
  <c r="D275" i="2"/>
  <c r="E275" i="2"/>
  <c r="F275" i="2"/>
  <c r="G275" i="2"/>
  <c r="H275" i="2"/>
  <c r="B280" i="2"/>
  <c r="C280" i="2"/>
  <c r="D280" i="2"/>
  <c r="E280" i="2"/>
  <c r="F280" i="2"/>
  <c r="G280" i="2"/>
  <c r="H280" i="2"/>
  <c r="B285" i="2"/>
  <c r="C285" i="2"/>
  <c r="D285" i="2"/>
  <c r="E285" i="2"/>
  <c r="F285" i="2"/>
  <c r="G285" i="2"/>
  <c r="H285" i="2"/>
  <c r="B290" i="2"/>
  <c r="C290" i="2"/>
  <c r="D290" i="2"/>
  <c r="E290" i="2"/>
  <c r="F290" i="2"/>
  <c r="G290" i="2"/>
  <c r="H290" i="2"/>
  <c r="B295" i="2"/>
  <c r="C295" i="2"/>
  <c r="D295" i="2"/>
  <c r="E295" i="2"/>
  <c r="F295" i="2"/>
  <c r="G295" i="2"/>
  <c r="H295" i="2"/>
  <c r="B300" i="2"/>
  <c r="C300" i="2"/>
  <c r="D300" i="2"/>
  <c r="E300" i="2"/>
  <c r="F300" i="2"/>
  <c r="G300" i="2"/>
  <c r="H300" i="2"/>
  <c r="B305" i="2"/>
  <c r="C305" i="2"/>
  <c r="D305" i="2"/>
  <c r="E305" i="2"/>
  <c r="F305" i="2"/>
  <c r="G305" i="2"/>
  <c r="H305" i="2"/>
  <c r="B310" i="2"/>
  <c r="C310" i="2"/>
  <c r="D310" i="2"/>
  <c r="E310" i="2"/>
  <c r="F310" i="2"/>
  <c r="G310" i="2"/>
  <c r="H310" i="2"/>
  <c r="B315" i="2"/>
  <c r="C315" i="2"/>
  <c r="D315" i="2"/>
  <c r="E315" i="2"/>
  <c r="F315" i="2"/>
  <c r="G315" i="2"/>
  <c r="H315" i="2"/>
  <c r="B320" i="2"/>
  <c r="C320" i="2"/>
  <c r="D320" i="2"/>
  <c r="E320" i="2"/>
  <c r="F320" i="2"/>
  <c r="G320" i="2"/>
  <c r="H320" i="2"/>
  <c r="B325" i="2"/>
  <c r="C325" i="2"/>
  <c r="D325" i="2"/>
  <c r="E325" i="2"/>
  <c r="F325" i="2"/>
  <c r="G325" i="2"/>
  <c r="H325" i="2"/>
  <c r="B330" i="2"/>
  <c r="C330" i="2"/>
  <c r="D330" i="2"/>
  <c r="E330" i="2"/>
  <c r="F330" i="2"/>
  <c r="G330" i="2"/>
  <c r="H330" i="2"/>
  <c r="B335" i="2"/>
  <c r="C335" i="2"/>
  <c r="D335" i="2"/>
  <c r="E335" i="2"/>
  <c r="F335" i="2"/>
  <c r="G335" i="2"/>
  <c r="H335" i="2"/>
  <c r="B340" i="2"/>
  <c r="C340" i="2"/>
  <c r="D340" i="2"/>
  <c r="E340" i="2"/>
  <c r="F340" i="2"/>
  <c r="G340" i="2"/>
  <c r="H340" i="2"/>
  <c r="B345" i="2"/>
  <c r="C345" i="2"/>
  <c r="D345" i="2"/>
  <c r="E345" i="2"/>
  <c r="F345" i="2"/>
  <c r="G345" i="2"/>
  <c r="H345" i="2"/>
  <c r="B350" i="2"/>
  <c r="C350" i="2"/>
  <c r="D350" i="2"/>
  <c r="E350" i="2"/>
  <c r="F350" i="2"/>
  <c r="G350" i="2"/>
  <c r="H350" i="2"/>
  <c r="B355" i="2"/>
  <c r="C355" i="2"/>
  <c r="D355" i="2"/>
  <c r="E355" i="2"/>
  <c r="F355" i="2"/>
  <c r="G355" i="2"/>
  <c r="H355" i="2"/>
  <c r="B360" i="2"/>
  <c r="C360" i="2"/>
  <c r="D360" i="2"/>
  <c r="E360" i="2"/>
  <c r="F360" i="2"/>
  <c r="G360" i="2"/>
  <c r="H360" i="2"/>
  <c r="B365" i="2"/>
  <c r="C365" i="2"/>
  <c r="D365" i="2"/>
  <c r="E365" i="2"/>
  <c r="F365" i="2"/>
  <c r="G365" i="2"/>
  <c r="H365" i="2"/>
  <c r="B370" i="2"/>
  <c r="C370" i="2"/>
  <c r="D370" i="2"/>
  <c r="E370" i="2"/>
  <c r="F370" i="2"/>
  <c r="G370" i="2"/>
  <c r="H370" i="2"/>
  <c r="B375" i="2"/>
  <c r="C375" i="2"/>
  <c r="D375" i="2"/>
  <c r="E375" i="2"/>
  <c r="F375" i="2"/>
  <c r="G375" i="2"/>
  <c r="H375" i="2"/>
  <c r="B380" i="2"/>
  <c r="C380" i="2"/>
  <c r="D380" i="2"/>
  <c r="E380" i="2"/>
  <c r="F380" i="2"/>
  <c r="G380" i="2"/>
  <c r="H380" i="2"/>
  <c r="B385" i="2"/>
  <c r="C385" i="2"/>
  <c r="D385" i="2"/>
  <c r="E385" i="2"/>
  <c r="F385" i="2"/>
  <c r="G385" i="2"/>
  <c r="H385" i="2"/>
  <c r="B390" i="2"/>
  <c r="C390" i="2"/>
  <c r="D390" i="2"/>
  <c r="E390" i="2"/>
  <c r="F390" i="2"/>
  <c r="G390" i="2"/>
  <c r="H390" i="2"/>
  <c r="B395" i="2"/>
  <c r="C395" i="2"/>
  <c r="D395" i="2"/>
  <c r="E395" i="2"/>
  <c r="F395" i="2"/>
  <c r="G395" i="2"/>
  <c r="H395" i="2"/>
  <c r="B400" i="2"/>
  <c r="C400" i="2"/>
  <c r="D400" i="2"/>
  <c r="E400" i="2"/>
  <c r="F400" i="2"/>
  <c r="G400" i="2"/>
  <c r="H400" i="2"/>
  <c r="B405" i="2"/>
  <c r="C405" i="2"/>
  <c r="D405" i="2"/>
  <c r="E405" i="2"/>
  <c r="F405" i="2"/>
  <c r="G405" i="2"/>
  <c r="H405" i="2"/>
  <c r="B410" i="2"/>
  <c r="C410" i="2"/>
  <c r="D410" i="2"/>
  <c r="E410" i="2"/>
  <c r="F410" i="2"/>
  <c r="G410" i="2"/>
  <c r="H410" i="2"/>
  <c r="B415" i="2"/>
  <c r="C415" i="2"/>
  <c r="D415" i="2"/>
  <c r="E415" i="2"/>
  <c r="F415" i="2"/>
  <c r="G415" i="2"/>
  <c r="H415" i="2"/>
  <c r="B420" i="2"/>
  <c r="C420" i="2"/>
  <c r="D420" i="2"/>
  <c r="E420" i="2"/>
  <c r="F420" i="2"/>
  <c r="G420" i="2"/>
  <c r="H420" i="2"/>
  <c r="B425" i="2"/>
  <c r="C425" i="2"/>
  <c r="D425" i="2"/>
  <c r="E425" i="2"/>
  <c r="F425" i="2"/>
  <c r="G425" i="2"/>
  <c r="H425" i="2"/>
  <c r="B430" i="2"/>
  <c r="C430" i="2"/>
  <c r="D430" i="2"/>
  <c r="E430" i="2"/>
  <c r="F430" i="2"/>
  <c r="G430" i="2"/>
  <c r="H430" i="2"/>
  <c r="B435" i="2"/>
  <c r="C435" i="2"/>
  <c r="D435" i="2"/>
  <c r="E435" i="2"/>
  <c r="F435" i="2"/>
  <c r="G435" i="2"/>
  <c r="H435" i="2"/>
  <c r="B440" i="2"/>
  <c r="C440" i="2"/>
  <c r="D440" i="2"/>
  <c r="E440" i="2"/>
  <c r="F440" i="2"/>
  <c r="G440" i="2"/>
  <c r="H440" i="2"/>
  <c r="B445" i="2"/>
  <c r="C445" i="2"/>
  <c r="D445" i="2"/>
  <c r="E445" i="2"/>
  <c r="F445" i="2"/>
  <c r="G445" i="2"/>
  <c r="H445" i="2"/>
  <c r="B450" i="2"/>
  <c r="C450" i="2"/>
  <c r="D450" i="2"/>
  <c r="E450" i="2"/>
  <c r="F450" i="2"/>
  <c r="G450" i="2"/>
  <c r="H450" i="2"/>
  <c r="B455" i="2"/>
  <c r="C455" i="2"/>
  <c r="D455" i="2"/>
  <c r="E455" i="2"/>
  <c r="F455" i="2"/>
  <c r="G455" i="2"/>
  <c r="H455" i="2"/>
  <c r="B460" i="2"/>
  <c r="C460" i="2"/>
  <c r="D460" i="2"/>
  <c r="E460" i="2"/>
  <c r="F460" i="2"/>
  <c r="G460" i="2"/>
  <c r="H460" i="2"/>
  <c r="B465" i="2"/>
  <c r="C465" i="2"/>
  <c r="D465" i="2"/>
  <c r="E465" i="2"/>
  <c r="F465" i="2"/>
  <c r="G465" i="2"/>
  <c r="H465" i="2"/>
  <c r="B470" i="2"/>
  <c r="C470" i="2"/>
  <c r="D470" i="2"/>
  <c r="E470" i="2"/>
  <c r="F470" i="2"/>
  <c r="G470" i="2"/>
  <c r="H470" i="2"/>
  <c r="B475" i="2"/>
  <c r="C475" i="2"/>
  <c r="D475" i="2"/>
  <c r="E475" i="2"/>
  <c r="F475" i="2"/>
  <c r="G475" i="2"/>
  <c r="H475" i="2"/>
  <c r="B480" i="2"/>
  <c r="C480" i="2"/>
  <c r="D480" i="2"/>
  <c r="E480" i="2"/>
  <c r="F480" i="2"/>
  <c r="G480" i="2"/>
  <c r="H480" i="2"/>
  <c r="B485" i="2"/>
  <c r="C485" i="2"/>
  <c r="D485" i="2"/>
  <c r="E485" i="2"/>
  <c r="F485" i="2"/>
  <c r="G485" i="2"/>
  <c r="H485" i="2"/>
  <c r="B490" i="2"/>
  <c r="C490" i="2"/>
  <c r="D490" i="2"/>
  <c r="E490" i="2"/>
  <c r="F490" i="2"/>
  <c r="G490" i="2"/>
  <c r="H490" i="2"/>
  <c r="B495" i="2"/>
  <c r="C495" i="2"/>
  <c r="D495" i="2"/>
  <c r="E495" i="2"/>
  <c r="F495" i="2"/>
  <c r="G495" i="2"/>
  <c r="H495" i="2"/>
  <c r="B500" i="2"/>
  <c r="C500" i="2"/>
  <c r="D500" i="2"/>
  <c r="E500" i="2"/>
  <c r="F500" i="2"/>
  <c r="G500" i="2"/>
  <c r="H500" i="2"/>
  <c r="B505" i="2"/>
  <c r="C505" i="2"/>
  <c r="D505" i="2"/>
  <c r="E505" i="2"/>
  <c r="F505" i="2"/>
  <c r="G505" i="2"/>
  <c r="H505" i="2"/>
  <c r="B510" i="2"/>
  <c r="C510" i="2"/>
  <c r="D510" i="2"/>
  <c r="E510" i="2"/>
  <c r="F510" i="2"/>
  <c r="G510" i="2"/>
  <c r="H510" i="2"/>
  <c r="B515" i="2"/>
  <c r="C515" i="2"/>
  <c r="D515" i="2"/>
  <c r="E515" i="2"/>
  <c r="F515" i="2"/>
  <c r="G515" i="2"/>
  <c r="H515" i="2"/>
  <c r="B520" i="2"/>
  <c r="C520" i="2"/>
  <c r="D520" i="2"/>
  <c r="E520" i="2"/>
  <c r="F520" i="2"/>
  <c r="G520" i="2"/>
  <c r="H520" i="2"/>
  <c r="B525" i="2"/>
  <c r="C525" i="2"/>
  <c r="D525" i="2"/>
  <c r="E525" i="2"/>
  <c r="F525" i="2"/>
  <c r="G525" i="2"/>
  <c r="H525" i="2"/>
  <c r="B530" i="2"/>
  <c r="C530" i="2"/>
  <c r="D530" i="2"/>
  <c r="E530" i="2"/>
  <c r="F530" i="2"/>
  <c r="G530" i="2"/>
  <c r="H530" i="2"/>
  <c r="B535" i="2"/>
  <c r="C535" i="2"/>
  <c r="D535" i="2"/>
  <c r="E535" i="2"/>
  <c r="F535" i="2"/>
  <c r="G535" i="2"/>
  <c r="H535" i="2"/>
  <c r="B540" i="2"/>
  <c r="C540" i="2"/>
  <c r="D540" i="2"/>
  <c r="E540" i="2"/>
  <c r="F540" i="2"/>
  <c r="G540" i="2"/>
  <c r="H540" i="2"/>
  <c r="B545" i="2"/>
  <c r="C545" i="2"/>
  <c r="D545" i="2"/>
  <c r="E545" i="2"/>
  <c r="F545" i="2"/>
  <c r="G545" i="2"/>
  <c r="H545" i="2"/>
  <c r="B550" i="2"/>
  <c r="C550" i="2"/>
  <c r="D550" i="2"/>
  <c r="E550" i="2"/>
  <c r="F550" i="2"/>
  <c r="G550" i="2"/>
  <c r="H550" i="2"/>
  <c r="B555" i="2"/>
  <c r="C555" i="2"/>
  <c r="D555" i="2"/>
  <c r="E555" i="2"/>
  <c r="F555" i="2"/>
  <c r="G555" i="2"/>
  <c r="H555" i="2"/>
  <c r="B560" i="2"/>
  <c r="C560" i="2"/>
  <c r="D560" i="2"/>
  <c r="E560" i="2"/>
  <c r="F560" i="2"/>
  <c r="G560" i="2"/>
  <c r="H560" i="2"/>
  <c r="B565" i="2"/>
  <c r="C565" i="2"/>
  <c r="D565" i="2"/>
  <c r="E565" i="2"/>
  <c r="F565" i="2"/>
  <c r="G565" i="2"/>
  <c r="H565" i="2"/>
  <c r="B570" i="2"/>
  <c r="C570" i="2"/>
  <c r="D570" i="2"/>
  <c r="E570" i="2"/>
  <c r="F570" i="2"/>
  <c r="G570" i="2"/>
  <c r="H570" i="2"/>
  <c r="B575" i="2"/>
  <c r="C575" i="2"/>
  <c r="D575" i="2"/>
  <c r="E575" i="2"/>
  <c r="F575" i="2"/>
  <c r="G575" i="2"/>
  <c r="H575" i="2"/>
  <c r="B580" i="2"/>
  <c r="C580" i="2"/>
  <c r="D580" i="2"/>
  <c r="E580" i="2"/>
  <c r="F580" i="2"/>
  <c r="G580" i="2"/>
  <c r="H580" i="2"/>
  <c r="B585" i="2"/>
  <c r="C585" i="2"/>
  <c r="D585" i="2"/>
  <c r="E585" i="2"/>
  <c r="F585" i="2"/>
  <c r="G585" i="2"/>
  <c r="H585" i="2"/>
  <c r="B590" i="2"/>
  <c r="C590" i="2"/>
  <c r="D590" i="2"/>
  <c r="E590" i="2"/>
  <c r="F590" i="2"/>
  <c r="G590" i="2"/>
  <c r="H590" i="2"/>
  <c r="B595" i="2"/>
  <c r="C595" i="2"/>
  <c r="D595" i="2"/>
  <c r="E595" i="2"/>
  <c r="F595" i="2"/>
  <c r="G595" i="2"/>
  <c r="H595" i="2"/>
  <c r="B600" i="2"/>
  <c r="C600" i="2"/>
  <c r="D600" i="2"/>
  <c r="E600" i="2"/>
  <c r="F600" i="2"/>
  <c r="G600" i="2"/>
  <c r="H600" i="2"/>
  <c r="B605" i="2"/>
  <c r="C605" i="2"/>
  <c r="D605" i="2"/>
  <c r="E605" i="2"/>
  <c r="F605" i="2"/>
  <c r="G605" i="2"/>
  <c r="H605" i="2"/>
  <c r="B610" i="2"/>
  <c r="C610" i="2"/>
  <c r="D610" i="2"/>
  <c r="E610" i="2"/>
  <c r="F610" i="2"/>
  <c r="G610" i="2"/>
  <c r="H610" i="2"/>
  <c r="B615" i="2"/>
  <c r="C615" i="2"/>
  <c r="D615" i="2"/>
  <c r="E615" i="2"/>
  <c r="F615" i="2"/>
  <c r="G615" i="2"/>
  <c r="H615" i="2"/>
  <c r="B620" i="2"/>
  <c r="C620" i="2"/>
  <c r="D620" i="2"/>
  <c r="E620" i="2"/>
  <c r="F620" i="2"/>
  <c r="G620" i="2"/>
  <c r="H620" i="2"/>
  <c r="B625" i="2"/>
  <c r="C625" i="2"/>
  <c r="D625" i="2"/>
  <c r="E625" i="2"/>
  <c r="F625" i="2"/>
  <c r="G625" i="2"/>
  <c r="H625" i="2"/>
  <c r="B630" i="2"/>
  <c r="C630" i="2"/>
  <c r="D630" i="2"/>
  <c r="E630" i="2"/>
  <c r="F630" i="2"/>
  <c r="G630" i="2"/>
  <c r="H630" i="2"/>
  <c r="B635" i="2"/>
  <c r="C635" i="2"/>
  <c r="D635" i="2"/>
  <c r="E635" i="2"/>
  <c r="F635" i="2"/>
  <c r="G635" i="2"/>
  <c r="H635" i="2"/>
  <c r="B640" i="2"/>
  <c r="C640" i="2"/>
  <c r="D640" i="2"/>
  <c r="E640" i="2"/>
  <c r="F640" i="2"/>
  <c r="G640" i="2"/>
  <c r="H640" i="2"/>
  <c r="B645" i="2"/>
  <c r="C645" i="2"/>
  <c r="D645" i="2"/>
  <c r="E645" i="2"/>
  <c r="F645" i="2"/>
  <c r="G645" i="2"/>
  <c r="H645" i="2"/>
  <c r="B650" i="2"/>
  <c r="C650" i="2"/>
  <c r="D650" i="2"/>
  <c r="E650" i="2"/>
  <c r="F650" i="2"/>
  <c r="G650" i="2"/>
  <c r="H650" i="2"/>
  <c r="B655" i="2"/>
  <c r="C655" i="2"/>
  <c r="D655" i="2"/>
  <c r="E655" i="2"/>
  <c r="F655" i="2"/>
  <c r="G655" i="2"/>
  <c r="H655" i="2"/>
  <c r="B660" i="2"/>
  <c r="C660" i="2"/>
  <c r="D660" i="2"/>
  <c r="E660" i="2"/>
  <c r="F660" i="2"/>
  <c r="G660" i="2"/>
  <c r="H660" i="2"/>
  <c r="B665" i="2"/>
  <c r="C665" i="2"/>
  <c r="D665" i="2"/>
  <c r="E665" i="2"/>
  <c r="F665" i="2"/>
  <c r="G665" i="2"/>
  <c r="H665" i="2"/>
  <c r="B670" i="2"/>
  <c r="C670" i="2"/>
  <c r="D670" i="2"/>
  <c r="E670" i="2"/>
  <c r="F670" i="2"/>
  <c r="G670" i="2"/>
  <c r="H670" i="2"/>
  <c r="B675" i="2"/>
  <c r="C675" i="2"/>
  <c r="D675" i="2"/>
  <c r="E675" i="2"/>
  <c r="F675" i="2"/>
  <c r="G675" i="2"/>
  <c r="H675" i="2"/>
  <c r="B680" i="2"/>
  <c r="C680" i="2"/>
  <c r="D680" i="2"/>
  <c r="E680" i="2"/>
  <c r="F680" i="2"/>
  <c r="G680" i="2"/>
  <c r="H680" i="2"/>
  <c r="B685" i="2"/>
  <c r="C685" i="2"/>
  <c r="D685" i="2"/>
  <c r="E685" i="2"/>
  <c r="F685" i="2"/>
  <c r="G685" i="2"/>
  <c r="H685" i="2"/>
  <c r="B690" i="2"/>
  <c r="C690" i="2"/>
  <c r="D690" i="2"/>
  <c r="E690" i="2"/>
  <c r="F690" i="2"/>
  <c r="G690" i="2"/>
  <c r="H690" i="2"/>
  <c r="B695" i="2"/>
  <c r="C695" i="2"/>
  <c r="D695" i="2"/>
  <c r="E695" i="2"/>
  <c r="F695" i="2"/>
  <c r="G695" i="2"/>
  <c r="H695" i="2"/>
  <c r="B700" i="2"/>
  <c r="C700" i="2"/>
  <c r="D700" i="2"/>
  <c r="E700" i="2"/>
  <c r="F700" i="2"/>
  <c r="G700" i="2"/>
  <c r="H700" i="2"/>
  <c r="B705" i="2"/>
  <c r="C705" i="2"/>
  <c r="D705" i="2"/>
  <c r="E705" i="2"/>
  <c r="F705" i="2"/>
  <c r="G705" i="2"/>
  <c r="H705" i="2"/>
  <c r="B710" i="2"/>
  <c r="C710" i="2"/>
  <c r="D710" i="2"/>
  <c r="E710" i="2"/>
  <c r="F710" i="2"/>
  <c r="G710" i="2"/>
  <c r="H710" i="2"/>
  <c r="B715" i="2"/>
  <c r="C715" i="2"/>
  <c r="D715" i="2"/>
  <c r="E715" i="2"/>
  <c r="F715" i="2"/>
  <c r="G715" i="2"/>
  <c r="H715" i="2"/>
  <c r="B720" i="2"/>
  <c r="C720" i="2"/>
  <c r="D720" i="2"/>
  <c r="E720" i="2"/>
  <c r="F720" i="2"/>
  <c r="G720" i="2"/>
  <c r="H720" i="2"/>
  <c r="B725" i="2"/>
  <c r="C725" i="2"/>
  <c r="D725" i="2"/>
  <c r="E725" i="2"/>
  <c r="F725" i="2"/>
  <c r="G725" i="2"/>
  <c r="H725" i="2"/>
  <c r="B730" i="2"/>
  <c r="C730" i="2"/>
  <c r="D730" i="2"/>
  <c r="E730" i="2"/>
  <c r="F730" i="2"/>
  <c r="G730" i="2"/>
  <c r="H730" i="2"/>
  <c r="B735" i="2"/>
  <c r="C735" i="2"/>
  <c r="D735" i="2"/>
  <c r="E735" i="2"/>
  <c r="F735" i="2"/>
  <c r="G735" i="2"/>
  <c r="H735" i="2"/>
  <c r="B740" i="2"/>
  <c r="C740" i="2"/>
  <c r="D740" i="2"/>
  <c r="E740" i="2"/>
  <c r="F740" i="2"/>
  <c r="G740" i="2"/>
  <c r="H740" i="2"/>
  <c r="B745" i="2"/>
  <c r="C745" i="2"/>
  <c r="D745" i="2"/>
  <c r="E745" i="2"/>
  <c r="F745" i="2"/>
  <c r="G745" i="2"/>
  <c r="H745" i="2"/>
  <c r="B750" i="2"/>
  <c r="C750" i="2"/>
  <c r="D750" i="2"/>
  <c r="E750" i="2"/>
  <c r="F750" i="2"/>
  <c r="G750" i="2"/>
  <c r="H750" i="2"/>
  <c r="B755" i="2"/>
  <c r="C755" i="2"/>
  <c r="D755" i="2"/>
  <c r="E755" i="2"/>
  <c r="F755" i="2"/>
  <c r="G755" i="2"/>
  <c r="H755" i="2"/>
  <c r="B760" i="2"/>
  <c r="C760" i="2"/>
  <c r="D760" i="2"/>
  <c r="E760" i="2"/>
  <c r="F760" i="2"/>
  <c r="G760" i="2"/>
  <c r="H760" i="2"/>
  <c r="B765" i="2"/>
  <c r="C765" i="2"/>
  <c r="D765" i="2"/>
  <c r="E765" i="2"/>
  <c r="F765" i="2"/>
  <c r="G765" i="2"/>
  <c r="H765" i="2"/>
  <c r="B770" i="2"/>
  <c r="C770" i="2"/>
  <c r="D770" i="2"/>
  <c r="E770" i="2"/>
  <c r="F770" i="2"/>
  <c r="G770" i="2"/>
  <c r="H770" i="2"/>
  <c r="B775" i="2"/>
  <c r="C775" i="2"/>
  <c r="D775" i="2"/>
  <c r="E775" i="2"/>
  <c r="F775" i="2"/>
  <c r="G775" i="2"/>
  <c r="H775" i="2"/>
  <c r="B780" i="2"/>
  <c r="C780" i="2"/>
  <c r="D780" i="2"/>
  <c r="E780" i="2"/>
  <c r="F780" i="2"/>
  <c r="G780" i="2"/>
  <c r="H780" i="2"/>
  <c r="B785" i="2"/>
  <c r="C785" i="2"/>
  <c r="D785" i="2"/>
  <c r="E785" i="2"/>
  <c r="F785" i="2"/>
  <c r="G785" i="2"/>
  <c r="H785" i="2"/>
  <c r="B790" i="2"/>
  <c r="C790" i="2"/>
  <c r="D790" i="2"/>
  <c r="E790" i="2"/>
  <c r="F790" i="2"/>
  <c r="G790" i="2"/>
  <c r="H790" i="2"/>
  <c r="B795" i="2"/>
  <c r="C795" i="2"/>
  <c r="D795" i="2"/>
  <c r="E795" i="2"/>
  <c r="F795" i="2"/>
  <c r="G795" i="2"/>
  <c r="H795" i="2"/>
  <c r="B800" i="2"/>
  <c r="C800" i="2"/>
  <c r="D800" i="2"/>
  <c r="E800" i="2"/>
  <c r="F800" i="2"/>
  <c r="G800" i="2"/>
  <c r="H800" i="2"/>
  <c r="B805" i="2"/>
  <c r="C805" i="2"/>
  <c r="D805" i="2"/>
  <c r="E805" i="2"/>
  <c r="F805" i="2"/>
  <c r="G805" i="2"/>
  <c r="H805" i="2"/>
  <c r="B810" i="2"/>
  <c r="C810" i="2"/>
  <c r="D810" i="2"/>
  <c r="E810" i="2"/>
  <c r="F810" i="2"/>
  <c r="G810" i="2"/>
  <c r="H810" i="2"/>
  <c r="B815" i="2"/>
  <c r="C815" i="2"/>
  <c r="D815" i="2"/>
  <c r="E815" i="2"/>
  <c r="F815" i="2"/>
  <c r="G815" i="2"/>
  <c r="H815" i="2"/>
  <c r="B820" i="2"/>
  <c r="C820" i="2"/>
  <c r="D820" i="2"/>
  <c r="E820" i="2"/>
  <c r="F820" i="2"/>
  <c r="G820" i="2"/>
  <c r="H820" i="2"/>
  <c r="B825" i="2"/>
  <c r="C825" i="2"/>
  <c r="D825" i="2"/>
  <c r="E825" i="2"/>
  <c r="F825" i="2"/>
  <c r="G825" i="2"/>
  <c r="H825" i="2"/>
  <c r="B830" i="2"/>
  <c r="C830" i="2"/>
  <c r="D830" i="2"/>
  <c r="E830" i="2"/>
  <c r="F830" i="2"/>
  <c r="G830" i="2"/>
  <c r="H830" i="2"/>
  <c r="B835" i="2"/>
  <c r="C835" i="2"/>
  <c r="D835" i="2"/>
  <c r="E835" i="2"/>
  <c r="F835" i="2"/>
  <c r="G835" i="2"/>
  <c r="H835" i="2"/>
  <c r="B840" i="2"/>
  <c r="C840" i="2"/>
  <c r="D840" i="2"/>
  <c r="E840" i="2"/>
  <c r="F840" i="2"/>
  <c r="G840" i="2"/>
  <c r="H840" i="2"/>
  <c r="B845" i="2"/>
  <c r="C845" i="2"/>
  <c r="D845" i="2"/>
  <c r="E845" i="2"/>
  <c r="F845" i="2"/>
  <c r="G845" i="2"/>
  <c r="H845" i="2"/>
  <c r="B850" i="2"/>
  <c r="C850" i="2"/>
  <c r="D850" i="2"/>
  <c r="E850" i="2"/>
  <c r="F850" i="2"/>
  <c r="G850" i="2"/>
  <c r="H850" i="2"/>
  <c r="B855" i="2"/>
  <c r="C855" i="2"/>
  <c r="D855" i="2"/>
  <c r="E855" i="2"/>
  <c r="F855" i="2"/>
  <c r="G855" i="2"/>
  <c r="H855" i="2"/>
  <c r="B860" i="2"/>
  <c r="C860" i="2"/>
  <c r="D860" i="2"/>
  <c r="E860" i="2"/>
  <c r="F860" i="2"/>
  <c r="G860" i="2"/>
  <c r="H860" i="2"/>
  <c r="B865" i="2"/>
  <c r="C865" i="2"/>
  <c r="D865" i="2"/>
  <c r="E865" i="2"/>
  <c r="F865" i="2"/>
  <c r="G865" i="2"/>
  <c r="H865" i="2"/>
  <c r="B870" i="2"/>
  <c r="C870" i="2"/>
  <c r="D870" i="2"/>
  <c r="E870" i="2"/>
  <c r="F870" i="2"/>
  <c r="G870" i="2"/>
  <c r="H870" i="2"/>
  <c r="B875" i="2"/>
  <c r="C875" i="2"/>
  <c r="D875" i="2"/>
  <c r="E875" i="2"/>
  <c r="F875" i="2"/>
  <c r="G875" i="2"/>
  <c r="H875" i="2"/>
  <c r="B880" i="2"/>
  <c r="C880" i="2"/>
  <c r="D880" i="2"/>
  <c r="E880" i="2"/>
  <c r="F880" i="2"/>
  <c r="G880" i="2"/>
  <c r="H880" i="2"/>
  <c r="B885" i="2"/>
  <c r="C885" i="2"/>
  <c r="D885" i="2"/>
  <c r="E885" i="2"/>
  <c r="F885" i="2"/>
  <c r="G885" i="2"/>
  <c r="H885" i="2"/>
  <c r="B890" i="2"/>
  <c r="C890" i="2"/>
  <c r="D890" i="2"/>
  <c r="E890" i="2"/>
  <c r="F890" i="2"/>
  <c r="G890" i="2"/>
  <c r="H890" i="2"/>
  <c r="B895" i="2"/>
  <c r="C895" i="2"/>
  <c r="D895" i="2"/>
  <c r="E895" i="2"/>
  <c r="F895" i="2"/>
  <c r="G895" i="2"/>
  <c r="H895" i="2"/>
  <c r="B900" i="2"/>
  <c r="C900" i="2"/>
  <c r="D900" i="2"/>
  <c r="E900" i="2"/>
  <c r="F900" i="2"/>
  <c r="G900" i="2"/>
  <c r="H900" i="2"/>
  <c r="B905" i="2"/>
  <c r="C905" i="2"/>
  <c r="D905" i="2"/>
  <c r="E905" i="2"/>
  <c r="F905" i="2"/>
  <c r="G905" i="2"/>
  <c r="H905" i="2"/>
  <c r="B910" i="2"/>
  <c r="C910" i="2"/>
  <c r="D910" i="2"/>
  <c r="E910" i="2"/>
  <c r="F910" i="2"/>
  <c r="G910" i="2"/>
  <c r="H910" i="2"/>
  <c r="B915" i="2"/>
  <c r="C915" i="2"/>
  <c r="D915" i="2"/>
  <c r="E915" i="2"/>
  <c r="F915" i="2"/>
  <c r="G915" i="2"/>
  <c r="H915" i="2"/>
  <c r="B920" i="2"/>
  <c r="C920" i="2"/>
  <c r="D920" i="2"/>
  <c r="E920" i="2"/>
  <c r="F920" i="2"/>
  <c r="G920" i="2"/>
  <c r="H920" i="2"/>
  <c r="B925" i="2"/>
  <c r="C925" i="2"/>
  <c r="D925" i="2"/>
  <c r="E925" i="2"/>
  <c r="F925" i="2"/>
  <c r="G925" i="2"/>
  <c r="H925" i="2"/>
  <c r="B930" i="2"/>
  <c r="C930" i="2"/>
  <c r="D930" i="2"/>
  <c r="E930" i="2"/>
  <c r="F930" i="2"/>
  <c r="G930" i="2"/>
  <c r="H930" i="2"/>
  <c r="B935" i="2"/>
  <c r="C935" i="2"/>
  <c r="D935" i="2"/>
  <c r="E935" i="2"/>
  <c r="F935" i="2"/>
  <c r="G935" i="2"/>
  <c r="H935" i="2"/>
  <c r="B940" i="2"/>
  <c r="C940" i="2"/>
  <c r="D940" i="2"/>
  <c r="E940" i="2"/>
  <c r="F940" i="2"/>
  <c r="G940" i="2"/>
  <c r="H940" i="2"/>
  <c r="B945" i="2"/>
  <c r="C945" i="2"/>
  <c r="D945" i="2"/>
  <c r="E945" i="2"/>
  <c r="F945" i="2"/>
  <c r="G945" i="2"/>
  <c r="H945" i="2"/>
  <c r="B950" i="2"/>
  <c r="C950" i="2"/>
  <c r="D950" i="2"/>
  <c r="E950" i="2"/>
  <c r="F950" i="2"/>
  <c r="G950" i="2"/>
  <c r="H950" i="2"/>
  <c r="B955" i="2"/>
  <c r="C955" i="2"/>
  <c r="D955" i="2"/>
  <c r="E955" i="2"/>
  <c r="F955" i="2"/>
  <c r="G955" i="2"/>
  <c r="H955" i="2"/>
  <c r="B960" i="2"/>
  <c r="C960" i="2"/>
  <c r="D960" i="2"/>
  <c r="E960" i="2"/>
  <c r="F960" i="2"/>
  <c r="G960" i="2"/>
  <c r="H960" i="2"/>
  <c r="B965" i="2"/>
  <c r="C965" i="2"/>
  <c r="D965" i="2"/>
  <c r="E965" i="2"/>
  <c r="F965" i="2"/>
  <c r="G965" i="2"/>
  <c r="H965" i="2"/>
  <c r="B970" i="2"/>
  <c r="C970" i="2"/>
  <c r="D970" i="2"/>
  <c r="E970" i="2"/>
  <c r="F970" i="2"/>
  <c r="G970" i="2"/>
  <c r="H970" i="2"/>
  <c r="B975" i="2"/>
  <c r="C975" i="2"/>
  <c r="D975" i="2"/>
  <c r="E975" i="2"/>
  <c r="F975" i="2"/>
  <c r="G975" i="2"/>
  <c r="H975" i="2"/>
  <c r="B980" i="2"/>
  <c r="C980" i="2"/>
  <c r="D980" i="2"/>
  <c r="E980" i="2"/>
  <c r="F980" i="2"/>
  <c r="G980" i="2"/>
  <c r="H980" i="2"/>
  <c r="B985" i="2"/>
  <c r="C985" i="2"/>
  <c r="D985" i="2"/>
  <c r="E985" i="2"/>
  <c r="F985" i="2"/>
  <c r="G985" i="2"/>
  <c r="H985" i="2"/>
  <c r="B990" i="2"/>
  <c r="C990" i="2"/>
  <c r="D990" i="2"/>
  <c r="E990" i="2"/>
  <c r="F990" i="2"/>
  <c r="G990" i="2"/>
  <c r="H990" i="2"/>
  <c r="B995" i="2"/>
  <c r="C995" i="2"/>
  <c r="D995" i="2"/>
  <c r="E995" i="2"/>
  <c r="F995" i="2"/>
  <c r="G995" i="2"/>
  <c r="H995" i="2"/>
  <c r="B1000" i="2"/>
  <c r="C1000" i="2"/>
  <c r="D1000" i="2"/>
  <c r="E1000" i="2"/>
  <c r="F1000" i="2"/>
  <c r="G1000" i="2"/>
  <c r="H1000" i="2"/>
  <c r="B1005" i="2"/>
  <c r="C1005" i="2"/>
  <c r="D1005" i="2"/>
  <c r="E1005" i="2"/>
  <c r="F1005" i="2"/>
  <c r="G1005" i="2"/>
  <c r="H1005" i="2"/>
  <c r="B1010" i="2"/>
  <c r="C1010" i="2"/>
  <c r="D1010" i="2"/>
  <c r="E1010" i="2"/>
  <c r="F1010" i="2"/>
  <c r="G1010" i="2"/>
  <c r="H1010" i="2"/>
  <c r="B1015" i="2"/>
  <c r="C1015" i="2"/>
  <c r="D1015" i="2"/>
  <c r="E1015" i="2"/>
  <c r="F1015" i="2"/>
  <c r="G1015" i="2"/>
  <c r="H1015" i="2"/>
  <c r="B1020" i="2"/>
  <c r="C1020" i="2"/>
  <c r="D1020" i="2"/>
  <c r="E1020" i="2"/>
  <c r="F1020" i="2"/>
  <c r="G1020" i="2"/>
  <c r="H1020" i="2"/>
  <c r="B1025" i="2"/>
  <c r="C1025" i="2"/>
  <c r="D1025" i="2"/>
  <c r="E1025" i="2"/>
  <c r="F1025" i="2"/>
  <c r="G1025" i="2"/>
  <c r="H1025" i="2"/>
  <c r="B1030" i="2"/>
  <c r="C1030" i="2"/>
  <c r="D1030" i="2"/>
  <c r="E1030" i="2"/>
  <c r="F1030" i="2"/>
  <c r="G1030" i="2"/>
  <c r="H1030" i="2"/>
  <c r="B1035" i="2"/>
  <c r="C1035" i="2"/>
  <c r="D1035" i="2"/>
  <c r="E1035" i="2"/>
  <c r="F1035" i="2"/>
  <c r="G1035" i="2"/>
  <c r="H1035" i="2"/>
  <c r="B1040" i="2"/>
  <c r="C1040" i="2"/>
  <c r="D1040" i="2"/>
  <c r="E1040" i="2"/>
  <c r="F1040" i="2"/>
  <c r="G1040" i="2"/>
  <c r="H1040" i="2"/>
  <c r="B1045" i="2"/>
  <c r="C1045" i="2"/>
  <c r="D1045" i="2"/>
  <c r="E1045" i="2"/>
  <c r="F1045" i="2"/>
  <c r="G1045" i="2"/>
  <c r="H1045" i="2"/>
  <c r="B1050" i="2"/>
  <c r="C1050" i="2"/>
  <c r="D1050" i="2"/>
  <c r="E1050" i="2"/>
  <c r="F1050" i="2"/>
  <c r="G1050" i="2"/>
  <c r="H1050" i="2"/>
  <c r="C5" i="2"/>
  <c r="D5" i="2"/>
  <c r="K39" i="1"/>
  <c r="L39" i="1"/>
  <c r="K45" i="1"/>
  <c r="M45" i="1"/>
  <c r="L45" i="1"/>
  <c r="M39" i="1"/>
  <c r="N43" i="1"/>
  <c r="N47" i="1"/>
  <c r="N46" i="1"/>
  <c r="N48" i="1"/>
  <c r="N40" i="1"/>
  <c r="N41" i="1"/>
  <c r="N42" i="1"/>
  <c r="N39" i="1"/>
  <c r="N45" i="1"/>
  <c r="O38" i="1"/>
  <c r="H17" i="1"/>
  <c r="L52" i="1"/>
  <c r="J52" i="1"/>
  <c r="N220" i="1" l="1"/>
  <c r="N219" i="1" s="1"/>
  <c r="O218" i="1" s="1"/>
  <c r="H25" i="1" s="1"/>
  <c r="N83" i="1"/>
  <c r="N132" i="1"/>
  <c r="N131" i="1" s="1"/>
  <c r="M198" i="1"/>
  <c r="K189" i="1"/>
  <c r="M189" i="1"/>
  <c r="K74" i="1"/>
  <c r="L131" i="1"/>
  <c r="M74" i="1"/>
  <c r="N203" i="1"/>
  <c r="N191" i="1"/>
  <c r="N93" i="1"/>
  <c r="N105" i="1"/>
  <c r="N110" i="1"/>
  <c r="L189" i="1"/>
  <c r="N104" i="1"/>
  <c r="N109" i="1"/>
  <c r="N84" i="1"/>
  <c r="N174" i="1"/>
  <c r="N167" i="1" s="1"/>
  <c r="O166" i="1" s="1"/>
  <c r="H21" i="1" s="1"/>
  <c r="M81" i="1"/>
  <c r="N194" i="1"/>
  <c r="N189" i="1" s="1"/>
  <c r="O188" i="1" s="1"/>
  <c r="H22" i="1" s="1"/>
  <c r="M100" i="1"/>
  <c r="M146" i="1" s="1"/>
  <c r="M145" i="1" s="1"/>
  <c r="N53" i="1"/>
  <c r="N60" i="1"/>
  <c r="M57" i="1"/>
  <c r="M67" i="1" s="1"/>
  <c r="M66" i="1" s="1"/>
  <c r="K57" i="1"/>
  <c r="N70" i="1"/>
  <c r="L69" i="1"/>
  <c r="N59" i="1"/>
  <c r="N54" i="1"/>
  <c r="N75" i="1"/>
  <c r="N74" i="1" s="1"/>
  <c r="N58" i="1"/>
  <c r="N57" i="1" s="1"/>
  <c r="N72" i="1"/>
  <c r="N92" i="1"/>
  <c r="N91" i="1" s="1"/>
  <c r="N108" i="1"/>
  <c r="N190" i="1"/>
  <c r="L210" i="1"/>
  <c r="L167" i="1"/>
  <c r="L100" i="1"/>
  <c r="L146" i="1" s="1"/>
  <c r="L145" i="1" s="1"/>
  <c r="M13" i="1"/>
  <c r="N101" i="1"/>
  <c r="N100" i="1" s="1"/>
  <c r="L200" i="1"/>
  <c r="L198" i="1" s="1"/>
  <c r="N202" i="1"/>
  <c r="J201" i="1"/>
  <c r="N201" i="1"/>
  <c r="L74" i="1"/>
  <c r="L57" i="1"/>
  <c r="L51" i="1"/>
  <c r="J200" i="1"/>
  <c r="M12" i="1"/>
  <c r="K100" i="1"/>
  <c r="K146" i="1" s="1"/>
  <c r="K198" i="1"/>
  <c r="K145" i="1"/>
  <c r="K51" i="1"/>
  <c r="N52" i="1"/>
  <c r="D24" i="1"/>
  <c r="D23" i="1"/>
  <c r="D25" i="1"/>
  <c r="D22" i="1"/>
  <c r="D21" i="1"/>
  <c r="K82" i="1"/>
  <c r="D20" i="1"/>
  <c r="L82" i="1"/>
  <c r="L81" i="1" s="1"/>
  <c r="D19" i="1"/>
  <c r="N14" i="1" l="1"/>
  <c r="J28" i="1" s="1"/>
  <c r="J29" i="1" s="1"/>
  <c r="J30" i="1" s="1"/>
  <c r="N69" i="1"/>
  <c r="N51" i="1"/>
  <c r="K67" i="1"/>
  <c r="L67" i="1"/>
  <c r="L66" i="1" s="1"/>
  <c r="N13" i="1" s="1"/>
  <c r="I28" i="1" s="1"/>
  <c r="I29" i="1" s="1"/>
  <c r="I30" i="1" s="1"/>
  <c r="N146" i="1"/>
  <c r="N145" i="1" s="1"/>
  <c r="O90" i="1" s="1"/>
  <c r="H19" i="1" s="1"/>
  <c r="N200" i="1"/>
  <c r="N198" i="1" s="1"/>
  <c r="O197" i="1" s="1"/>
  <c r="H23" i="1" s="1"/>
  <c r="K66" i="1"/>
  <c r="K81" i="1"/>
  <c r="N12" i="1" s="1"/>
  <c r="H28" i="1" s="1"/>
  <c r="N82" i="1"/>
  <c r="N81" i="1" s="1"/>
  <c r="N67" i="1" l="1"/>
  <c r="N66" i="1" s="1"/>
  <c r="O50" i="1" s="1"/>
  <c r="H18" i="1" s="1"/>
  <c r="H29" i="1"/>
  <c r="K29" i="1" s="1"/>
  <c r="K28" i="1"/>
  <c r="H30" i="1" l="1"/>
  <c r="K30" i="1" s="1"/>
  <c r="K34" i="1" l="1"/>
  <c r="K35" i="1" s="1"/>
  <c r="K31" i="1"/>
  <c r="K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VEGAS OLANO, ARIANE</author>
    <author>ETXEBERRIA FERNANDEZ, MAITE</author>
    <author>Maria Visitacion Garcia Abad</author>
  </authors>
  <commentList>
    <comment ref="D4" authorId="0" shapeId="0" xr:uid="{F4F9A438-0A8A-41D9-9844-C7C93C9FFF2B}">
      <text>
        <r>
          <rPr>
            <sz val="9"/>
            <color indexed="81"/>
            <rFont val="Tahoma"/>
            <family val="2"/>
          </rPr>
          <t>Escribir en esta celda</t>
        </r>
      </text>
    </comment>
    <comment ref="H4" authorId="0" shapeId="0" xr:uid="{FF80C9BD-A9E7-491A-AB24-E445EEB3DE4A}">
      <text>
        <r>
          <rPr>
            <sz val="9"/>
            <color indexed="81"/>
            <rFont val="Tahoma"/>
            <family val="2"/>
          </rPr>
          <t>Escribir nombre programa en esta celda</t>
        </r>
      </text>
    </comment>
    <comment ref="E6" authorId="0" shapeId="0" xr:uid="{575F1049-7B7A-4AC0-843F-4EE310FDD61D}">
      <text>
        <r>
          <rPr>
            <sz val="9"/>
            <color indexed="81"/>
            <rFont val="Tahoma"/>
            <family val="2"/>
          </rPr>
          <t>Escribir en esta celda</t>
        </r>
      </text>
    </comment>
    <comment ref="D55" authorId="1" shapeId="0" xr:uid="{2081F1A4-14D9-4BAE-BF8D-244C7FABC6E5}">
      <text>
        <r>
          <rPr>
            <b/>
            <sz val="9"/>
            <color indexed="81"/>
            <rFont val="Tahoma"/>
            <family val="2"/>
          </rPr>
          <t>ETXEBERRIA FERNANDEZ, MAITE:</t>
        </r>
        <r>
          <rPr>
            <sz val="9"/>
            <color indexed="81"/>
            <rFont val="Tahoma"/>
            <family val="2"/>
          </rPr>
          <t xml:space="preserve">
Hemen gehitu Giz Seg izan dezan</t>
        </r>
      </text>
    </comment>
    <comment ref="D203" authorId="2" shapeId="0" xr:uid="{69EBA691-276F-4172-BB67-37EA19B1056F}">
      <text>
        <r>
          <rPr>
            <b/>
            <sz val="9"/>
            <color indexed="81"/>
            <rFont val="Tahoma"/>
            <family val="2"/>
          </rPr>
          <t>Sari integroa. Etekina kalkulatzerakoan kanpo dago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<sst xmlns="http://schemas.openxmlformats.org/spreadsheetml/2006/main" count="791" uniqueCount="310">
  <si>
    <t>PRODUCTORA</t>
  </si>
  <si>
    <t xml:space="preserve">PROGRAMA / SERIE </t>
  </si>
  <si>
    <t>PROGRAMA:</t>
  </si>
  <si>
    <t>Género:</t>
  </si>
  <si>
    <t>Nº capítulos:</t>
  </si>
  <si>
    <t>Duración:</t>
  </si>
  <si>
    <t>RESUMEN CAPÍTULOS</t>
  </si>
  <si>
    <t>PERSONAL ARTÍSTICO</t>
  </si>
  <si>
    <t>PROGRAMA</t>
  </si>
  <si>
    <t>LOGO PRODUCTORA</t>
  </si>
  <si>
    <t>SOPORTES GRABACIÓN Y VARIOS PRODUCCIÓN</t>
  </si>
  <si>
    <t>VIAJES, DIETAS Y COMIDAS</t>
  </si>
  <si>
    <t>ANEXO 2</t>
  </si>
  <si>
    <t>PLAN DE TRABAJO</t>
  </si>
  <si>
    <t>LUNES</t>
  </si>
  <si>
    <t xml:space="preserve">MARTES </t>
  </si>
  <si>
    <t>MIERCOLES</t>
  </si>
  <si>
    <t>JUEVES</t>
  </si>
  <si>
    <t>VIERNES</t>
  </si>
  <si>
    <t>SABADO</t>
  </si>
  <si>
    <t>DOMINGO</t>
  </si>
  <si>
    <t>Sem 1</t>
  </si>
  <si>
    <t>Reyes Magos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</si>
  <si>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</si>
  <si>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</si>
  <si>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</si>
  <si>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</si>
  <si>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</si>
  <si>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</si>
  <si>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</si>
  <si>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</si>
  <si>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</si>
  <si>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</si>
  <si>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</si>
  <si>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</si>
  <si>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</si>
  <si>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Semana Santa</t>
  </si>
  <si>
    <t>Viernes Santo</t>
  </si>
  <si>
    <t>Sem 15</t>
  </si>
  <si>
    <t>Sem 16</t>
  </si>
  <si>
    <t>Sem 17</t>
  </si>
  <si>
    <t>Sem 18</t>
  </si>
  <si>
    <t>FESTIVO</t>
  </si>
  <si>
    <t>COM. MADRID</t>
  </si>
  <si>
    <t>Sem 19</t>
  </si>
  <si>
    <t>Sem 20</t>
  </si>
  <si>
    <t>Sem 21</t>
  </si>
  <si>
    <t>Sem 22</t>
  </si>
  <si>
    <t>Sem 23</t>
  </si>
  <si>
    <t>Sem 24</t>
  </si>
  <si>
    <t>Sem 25</t>
  </si>
  <si>
    <t>Sem 26</t>
  </si>
  <si>
    <t>Sem 27</t>
  </si>
  <si>
    <t>Sem 28</t>
  </si>
  <si>
    <t>Sem 29</t>
  </si>
  <si>
    <t>Sem 30</t>
  </si>
  <si>
    <t>Sem 31</t>
  </si>
  <si>
    <t>Sem 32</t>
  </si>
  <si>
    <t>Sem 33</t>
  </si>
  <si>
    <t>Festivo</t>
  </si>
  <si>
    <t>Sem 34</t>
  </si>
  <si>
    <t>Sem 35</t>
  </si>
  <si>
    <t>Sem 36</t>
  </si>
  <si>
    <t>Sem 37</t>
  </si>
  <si>
    <t>Sem 38</t>
  </si>
  <si>
    <t>Sem 39</t>
  </si>
  <si>
    <t>Sem 40</t>
  </si>
  <si>
    <t>Sem 41</t>
  </si>
  <si>
    <t>Sem 42</t>
  </si>
  <si>
    <t>Sem 43</t>
  </si>
  <si>
    <t>Sem 44</t>
  </si>
  <si>
    <t>Sem 45</t>
  </si>
  <si>
    <t>Sem 46</t>
  </si>
  <si>
    <t>Sem 47</t>
  </si>
  <si>
    <t>Sem 48</t>
  </si>
  <si>
    <t>Sem 49</t>
  </si>
  <si>
    <t>Sem 50</t>
  </si>
  <si>
    <t>Sem 51</t>
  </si>
  <si>
    <t>Nochebuena</t>
  </si>
  <si>
    <t>Sem 52</t>
  </si>
  <si>
    <t>Navidad</t>
  </si>
  <si>
    <t>Nochevieja</t>
  </si>
  <si>
    <t>Año Nuevo</t>
  </si>
  <si>
    <t>Viernes santo</t>
  </si>
  <si>
    <t>Festivo por 8 diciembre</t>
  </si>
  <si>
    <t>Reyes</t>
  </si>
  <si>
    <t>Comunidad Madrid</t>
  </si>
  <si>
    <t>FESTIVO por DIA 6</t>
  </si>
  <si>
    <t>Sem 53</t>
  </si>
  <si>
    <t>Anexo</t>
  </si>
  <si>
    <t>CALENDARIO PREVISTO PRODUCCIÓN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</si>
  <si>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</si>
  <si>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</si>
  <si>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</si>
  <si>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</si>
  <si>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</si>
  <si>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</si>
  <si>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</si>
  <si>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</si>
  <si>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</si>
  <si>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</si>
  <si>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</si>
  <si>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</si>
  <si>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Preproducción</t>
  </si>
  <si>
    <t>Producción</t>
  </si>
  <si>
    <t>Postproducción</t>
  </si>
  <si>
    <t>1ª Entrega</t>
  </si>
  <si>
    <t>Semanas</t>
  </si>
  <si>
    <t>PRE:</t>
  </si>
  <si>
    <t>PRO:</t>
  </si>
  <si>
    <t>PRO</t>
  </si>
  <si>
    <t>POST</t>
  </si>
  <si>
    <t xml:space="preserve">POST: </t>
  </si>
  <si>
    <t>CAP. 1</t>
  </si>
  <si>
    <t>GUION. MUSICAS. COMPRA PROGRAMAS/DERECHOS</t>
  </si>
  <si>
    <t>TOTAL CAPITULO 1</t>
  </si>
  <si>
    <t>Nº</t>
  </si>
  <si>
    <t>Guión</t>
  </si>
  <si>
    <t>UNIDAD</t>
  </si>
  <si>
    <t>VALOR</t>
  </si>
  <si>
    <t>PRE</t>
  </si>
  <si>
    <t xml:space="preserve">TOTAL </t>
  </si>
  <si>
    <t>Guionistas (mercantiles)</t>
  </si>
  <si>
    <t>Coordinador de guiones (mercantil)</t>
  </si>
  <si>
    <t>Derechos de formato</t>
  </si>
  <si>
    <t>CAP. 2</t>
  </si>
  <si>
    <t>TOTAL CAPITULO 2</t>
  </si>
  <si>
    <t>Música</t>
  </si>
  <si>
    <t>Derechos autor músicas y/o canciones</t>
  </si>
  <si>
    <t>Compositor música o canciones originales.</t>
  </si>
  <si>
    <t>TOTAL</t>
  </si>
  <si>
    <t>TOTAL PRESUPUESTO</t>
  </si>
  <si>
    <t>TOTAL PRESUPUESTO PROGRAMA</t>
  </si>
  <si>
    <t>COSTE PROGRAMA/CAPÍTULO</t>
  </si>
  <si>
    <t>COSTE MINUTO/CAPÍTULO</t>
  </si>
  <si>
    <t>TOTAL PRESUPUESTO PROGRAMA CON IVA</t>
  </si>
  <si>
    <t>TOTAL PARTIDA</t>
  </si>
  <si>
    <t xml:space="preserve">POST </t>
  </si>
  <si>
    <t>Pequeñas partes.(Episódicos)</t>
  </si>
  <si>
    <t>Figuración y público.</t>
  </si>
  <si>
    <t>Azafatas de imagen</t>
  </si>
  <si>
    <t>Público</t>
  </si>
  <si>
    <t>Bailarines</t>
  </si>
  <si>
    <t>Varios programas.</t>
  </si>
  <si>
    <t>Jurados</t>
  </si>
  <si>
    <t>Colaboraciones específicas.</t>
  </si>
  <si>
    <t xml:space="preserve">Gastos personal Artístico e Invitados </t>
  </si>
  <si>
    <t>Viajes</t>
  </si>
  <si>
    <t>Hoteles</t>
  </si>
  <si>
    <t>Transportes (Taxis y otros)</t>
  </si>
  <si>
    <t>Alquiler Transporte</t>
  </si>
  <si>
    <t>CAP. 3</t>
  </si>
  <si>
    <t>EQUIPO TECNICO</t>
  </si>
  <si>
    <t>Dirección y realización</t>
  </si>
  <si>
    <t>Director/es</t>
  </si>
  <si>
    <t>Secretario/a de rodaje, Script</t>
  </si>
  <si>
    <t>Producción//Redacción y Documentación</t>
  </si>
  <si>
    <t>Productor Ejecutivo</t>
  </si>
  <si>
    <t>Director de producción</t>
  </si>
  <si>
    <t xml:space="preserve">Auxiliar de producción. </t>
  </si>
  <si>
    <t>Jefe localizaciones.</t>
  </si>
  <si>
    <t>Documentalistas</t>
  </si>
  <si>
    <t>Guionistas (laborales)</t>
  </si>
  <si>
    <t>Reporteros</t>
  </si>
  <si>
    <t>Decoración.</t>
  </si>
  <si>
    <t>Director Artistico</t>
  </si>
  <si>
    <t xml:space="preserve">Atrecistas  </t>
  </si>
  <si>
    <t>Montadores. Editores. Grafistas.</t>
  </si>
  <si>
    <t>Editor/Montador</t>
  </si>
  <si>
    <t>Grafista.</t>
  </si>
  <si>
    <t>Subtitulador.</t>
  </si>
  <si>
    <t>Montador sonido</t>
  </si>
  <si>
    <t xml:space="preserve">Jefe electricos. </t>
  </si>
  <si>
    <t xml:space="preserve">Electricos </t>
  </si>
  <si>
    <t>Personal complementario y otros</t>
  </si>
  <si>
    <t>Seguridad, vigilantes (plato, campamentos rodaje y U.M.)</t>
  </si>
  <si>
    <t>Limpieza decorados</t>
  </si>
  <si>
    <t>CAP. 4</t>
  </si>
  <si>
    <t>ESCENOGRAFIA</t>
  </si>
  <si>
    <t>Permisos de rodaje/Tasas municipales.</t>
  </si>
  <si>
    <t>Alquiler platós.</t>
  </si>
  <si>
    <t>Ambientación y Efectos Especiales.</t>
  </si>
  <si>
    <t>Vestuario.</t>
  </si>
  <si>
    <t>CAP. 5</t>
  </si>
  <si>
    <t>MAQUINARIA DE RODAJE Y TRANSPORTES.</t>
  </si>
  <si>
    <t>Equipos complementarios para rodaje/grabación.</t>
  </si>
  <si>
    <t>Teleprompters y autocue.</t>
  </si>
  <si>
    <t>DSNG (Vehículo y personal técnico)</t>
  </si>
  <si>
    <t>Transportes.</t>
  </si>
  <si>
    <t>Coches de producción.</t>
  </si>
  <si>
    <t>Combustible coches del equipo.</t>
  </si>
  <si>
    <t>CAP. 6</t>
  </si>
  <si>
    <t>Alquiler vehículos</t>
  </si>
  <si>
    <t>Gasolina y kilometraje</t>
  </si>
  <si>
    <t>Taxis y otros</t>
  </si>
  <si>
    <t>Hotel equipo técnico</t>
  </si>
  <si>
    <t>CAP. 7</t>
  </si>
  <si>
    <t>Varios producción.</t>
  </si>
  <si>
    <t>Premios.</t>
  </si>
  <si>
    <t>CAP. 8</t>
  </si>
  <si>
    <t xml:space="preserve">MONTAJE, SONORIZACIÓN Y POSTPRODUCCIÓN </t>
  </si>
  <si>
    <t>Montaje y EDICIÓN.</t>
  </si>
  <si>
    <t>Sala de montaje ó edición.</t>
  </si>
  <si>
    <t>Subtitulado programas</t>
  </si>
  <si>
    <t>TOTAL CAPITULO 4</t>
  </si>
  <si>
    <t>TOTAL CAPITULO 5</t>
  </si>
  <si>
    <t>TOTAL CAPITULO 6</t>
  </si>
  <si>
    <t>TOTAL CAPITULO 7</t>
  </si>
  <si>
    <t>TOTAL CAPITULO 8</t>
  </si>
  <si>
    <t>RESUMEN</t>
  </si>
  <si>
    <t>IVA</t>
  </si>
  <si>
    <t>Figuración</t>
  </si>
  <si>
    <t>Secundarios.Colaboradores (mañana,tarde,PT,call) o Actores Invitados</t>
  </si>
  <si>
    <t>Actuaciones especiales, grupos musicales</t>
  </si>
  <si>
    <t>Dietas</t>
  </si>
  <si>
    <t>Catering</t>
  </si>
  <si>
    <t xml:space="preserve">Ayte. de dirección </t>
  </si>
  <si>
    <t>Ayte. de producción</t>
  </si>
  <si>
    <t>Servicios artísticos</t>
  </si>
  <si>
    <t>Técnicos de rodaje</t>
  </si>
  <si>
    <t>Director de fotografía, iluminador</t>
  </si>
  <si>
    <t>Montaje-Desmontaje de decorado</t>
  </si>
  <si>
    <t>Alquiler exteriores</t>
  </si>
  <si>
    <t>Decorados y escenarios</t>
  </si>
  <si>
    <t>Mobiliario y atrezzo adquirido</t>
  </si>
  <si>
    <t>Vestuario</t>
  </si>
  <si>
    <t>Maquinaria/elementos rodaje y equipos grabación</t>
  </si>
  <si>
    <t xml:space="preserve">Unidad móvil </t>
  </si>
  <si>
    <t>Grupos electrogenos</t>
  </si>
  <si>
    <t>Drones</t>
  </si>
  <si>
    <t>Pantallas</t>
  </si>
  <si>
    <t>Billetes avión, tren…</t>
  </si>
  <si>
    <t>Viajes, dietas, comidas</t>
  </si>
  <si>
    <t>Teléfonos</t>
  </si>
  <si>
    <t>Alquiler oficina (incluyendo todos los servicios, limpieza, ofimática…)</t>
  </si>
  <si>
    <t>Traducciones</t>
  </si>
  <si>
    <t>IMAGEN y SONIDO</t>
  </si>
  <si>
    <t>Sala de sonorización</t>
  </si>
  <si>
    <t>Cabecera (diseño y realización)</t>
  </si>
  <si>
    <t xml:space="preserve">VALOR </t>
  </si>
  <si>
    <t>CAP. EITB</t>
  </si>
  <si>
    <t>TOTAL CAPITULO EITB</t>
  </si>
  <si>
    <t>Puesto de redacción</t>
  </si>
  <si>
    <t>Puesto de edición con estación premier</t>
  </si>
  <si>
    <t>Puesto de edición con estación edius</t>
  </si>
  <si>
    <t>VALOR (establecido por EiTB)</t>
  </si>
  <si>
    <t>Atrezzo</t>
  </si>
  <si>
    <t>Iluminación</t>
  </si>
  <si>
    <t>ALQUILER DE OFICINAS EN LAS INSTALACIONES DE EITB</t>
  </si>
  <si>
    <t>OTROS SERVICIOS EITB</t>
  </si>
  <si>
    <t>Maquillaje y peluquería</t>
  </si>
  <si>
    <t>APORTACIONES EITB EN PLATÓS DE EITB</t>
  </si>
  <si>
    <t>Presentador</t>
  </si>
  <si>
    <t>Material iluminación + operador</t>
  </si>
  <si>
    <t>ENG (3 cámasras 1/2 jor)</t>
  </si>
  <si>
    <t>Sala postproducción de audio</t>
  </si>
  <si>
    <t>Sub-Director / Coordinador</t>
  </si>
  <si>
    <t xml:space="preserve">Coordinador Digital </t>
  </si>
  <si>
    <t>Nº1</t>
  </si>
  <si>
    <t>Nº2</t>
  </si>
  <si>
    <t>Nº3</t>
  </si>
  <si>
    <t>SS personal artístico Nº1+2+3</t>
  </si>
  <si>
    <t>Nº4</t>
  </si>
  <si>
    <t>Nº5</t>
  </si>
  <si>
    <t>Nº6</t>
  </si>
  <si>
    <t>Nº7</t>
  </si>
  <si>
    <t>Nº8</t>
  </si>
  <si>
    <t>Nº9</t>
  </si>
  <si>
    <t>SS equipo técnico Nº 1-8</t>
  </si>
  <si>
    <t>Redactores</t>
  </si>
  <si>
    <t>Voz en off</t>
  </si>
  <si>
    <t>ENG (2 cámaras + audio)</t>
  </si>
  <si>
    <t>SS Nº1-8</t>
  </si>
  <si>
    <t>SS Nº1-3</t>
  </si>
  <si>
    <t>Administración / Asesoría</t>
  </si>
  <si>
    <t>Riesgos laborales / Seguros</t>
  </si>
  <si>
    <t>ENG (2 cámaras + audio) casting 1/2jornada</t>
  </si>
  <si>
    <t>Alquiler cabeza caliente</t>
  </si>
  <si>
    <t>Concursantes CON seguridad social incluida</t>
  </si>
  <si>
    <t xml:space="preserve"> Protagonistas.Presentadores. Principales. Voz off</t>
  </si>
  <si>
    <t>Electricos. Maquinistas. Iluminadores</t>
  </si>
  <si>
    <t>Técnicos de Unidad Móvil</t>
  </si>
  <si>
    <t>Alquiler software</t>
  </si>
  <si>
    <t>Semana</t>
  </si>
  <si>
    <t>Colaboradores</t>
  </si>
  <si>
    <t>Jornada</t>
  </si>
  <si>
    <t>Copresentador</t>
  </si>
  <si>
    <t>Youtuber redes</t>
  </si>
  <si>
    <t>Jefe de producción</t>
  </si>
  <si>
    <t>Invitado pgm</t>
  </si>
  <si>
    <t>Adquisición imágenes</t>
  </si>
  <si>
    <t>Banda</t>
  </si>
  <si>
    <t xml:space="preserve">ENG (personal incluido) </t>
  </si>
  <si>
    <t xml:space="preserve">Realizador </t>
  </si>
  <si>
    <t xml:space="preserve">Ayte. realización TV. </t>
  </si>
  <si>
    <t xml:space="preserve">Regidor plato TV. </t>
  </si>
  <si>
    <t>Ayte. vestuario.</t>
  </si>
  <si>
    <t xml:space="preserve">Estilista. </t>
  </si>
  <si>
    <t xml:space="preserve">Maquillador. </t>
  </si>
  <si>
    <t xml:space="preserve">Peluquero. </t>
  </si>
  <si>
    <t xml:space="preserve">Operador de cámara </t>
  </si>
  <si>
    <t xml:space="preserve">Operador de sonido </t>
  </si>
  <si>
    <t xml:space="preserve">Ayudante de cámara </t>
  </si>
  <si>
    <t xml:space="preserve">Ayudante de sonido </t>
  </si>
  <si>
    <t xml:space="preserve">Limpieza plató </t>
  </si>
  <si>
    <t xml:space="preserve">Electricidad plató </t>
  </si>
  <si>
    <t xml:space="preserve">Construcción decorados </t>
  </si>
  <si>
    <t xml:space="preserve">Mobiliario y atrezzo alquilado </t>
  </si>
  <si>
    <t xml:space="preserve">Vestuario / Puesta </t>
  </si>
  <si>
    <t>B.I. ( ... %. TODOS CAPS.)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</si>
</sst>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\ [$€-1]"/>
    <numFmt numFmtId="167" formatCode="_-* #,##0\ _P_t_s_-;\-* #,##0\ _P_t_s_-;_-* &quot;-&quot;\ _P_t_s_-;_-@_-"/>
    <numFmt numFmtId="168" formatCode="_-* #,##0\ &quot;Pts&quot;_-;\-* #,##0\ &quot;Pts&quot;_-;_-* &quot;-&quot;\ &quot;Pts&quot;_-;_-@_-"/>
    <numFmt numFmtId="169" formatCode="[$-C0A]mmm\-yy;@"/>
    <numFmt numFmtId="170" formatCode="[$-C0A]d\-mmm;@"/>
    <numFmt numFmtId="171" formatCode="#,##0.0"/>
    <numFmt numFmtId="172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Rounded MT Bold"/>
      <family val="2"/>
    </font>
    <font>
      <sz val="10"/>
      <name val="Arial"/>
      <family val="2"/>
    </font>
    <font>
      <sz val="10"/>
      <name val="Century Gothic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0"/>
      <color rgb="FF002060"/>
      <name val="Arial Narrow"/>
      <family val="2"/>
    </font>
    <font>
      <sz val="10"/>
      <color rgb="FF002060"/>
      <name val="Arial Narrow"/>
      <family val="2"/>
    </font>
    <font>
      <b/>
      <i/>
      <sz val="10"/>
      <color rgb="FF002060"/>
      <name val="Arial Narrow"/>
      <family val="2"/>
    </font>
    <font>
      <b/>
      <sz val="11"/>
      <color rgb="FF002060"/>
      <name val="Arial Narrow"/>
      <family val="2"/>
    </font>
    <font>
      <sz val="8"/>
      <color rgb="FF002060"/>
      <name val="Arial"/>
      <family val="2"/>
    </font>
    <font>
      <b/>
      <sz val="9"/>
      <color indexed="81"/>
      <name val="Tahoma"/>
      <family val="2"/>
    </font>
    <font>
      <b/>
      <sz val="12"/>
      <color rgb="FF002060"/>
      <name val="Arial Narrow"/>
      <family val="2"/>
    </font>
    <font>
      <b/>
      <sz val="14"/>
      <color rgb="FF002060"/>
      <name val="Arial Narrow"/>
      <family val="2"/>
    </font>
    <font>
      <sz val="12"/>
      <color rgb="FF002060"/>
      <name val="Arial Narrow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10"/>
      <color theme="3"/>
      <name val="Arial Narrow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2060"/>
      <name val="Arial Narrow"/>
      <family val="2"/>
    </font>
    <font>
      <sz val="10"/>
      <color indexed="10"/>
      <name val="Arial Narrow"/>
      <family val="2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rgb="FFC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3" fontId="5" fillId="3" borderId="0"/>
    <xf numFmtId="0" fontId="3" fillId="0" borderId="0"/>
    <xf numFmtId="9" fontId="4" fillId="0" borderId="0" applyFont="0" applyFill="0" applyBorder="0" applyAlignment="0" applyProtection="0"/>
    <xf numFmtId="3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10" borderId="32"/>
    <xf numFmtId="0" fontId="13" fillId="10" borderId="32"/>
    <xf numFmtId="0" fontId="13" fillId="10" borderId="32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6">
    <xf numFmtId="0" fontId="0" fillId="0" borderId="0" xfId="0"/>
    <xf numFmtId="4" fontId="16" fillId="4" borderId="0" xfId="9" applyNumberFormat="1" applyFont="1" applyFill="1" applyProtection="1">
      <protection locked="0"/>
    </xf>
    <xf numFmtId="1" fontId="15" fillId="6" borderId="5" xfId="0" applyNumberFormat="1" applyFont="1" applyFill="1" applyBorder="1" applyAlignment="1" applyProtection="1">
      <alignment horizontal="center" vertical="center"/>
      <protection locked="0"/>
    </xf>
    <xf numFmtId="3" fontId="15" fillId="2" borderId="5" xfId="9" applyFont="1" applyFill="1" applyBorder="1" applyAlignment="1" applyProtection="1">
      <alignment horizontal="center" vertical="center"/>
      <protection locked="0"/>
    </xf>
    <xf numFmtId="4" fontId="10" fillId="12" borderId="2" xfId="9" applyNumberFormat="1" applyFont="1" applyFill="1" applyBorder="1" applyAlignment="1" applyProtection="1">
      <alignment horizontal="centerContinuous"/>
      <protection locked="0"/>
    </xf>
    <xf numFmtId="4" fontId="10" fillId="12" borderId="3" xfId="9" applyNumberFormat="1" applyFont="1" applyFill="1" applyBorder="1" applyAlignment="1" applyProtection="1">
      <alignment horizontal="centerContinuous"/>
      <protection locked="0"/>
    </xf>
    <xf numFmtId="4" fontId="10" fillId="4" borderId="0" xfId="9" applyNumberFormat="1" applyFont="1" applyFill="1" applyAlignment="1" applyProtection="1">
      <alignment horizontal="center"/>
      <protection locked="0"/>
    </xf>
    <xf numFmtId="4" fontId="15" fillId="4" borderId="0" xfId="9" applyNumberFormat="1" applyFont="1" applyFill="1" applyAlignment="1" applyProtection="1">
      <alignment horizontal="left"/>
      <protection locked="0"/>
    </xf>
    <xf numFmtId="0" fontId="19" fillId="0" borderId="5" xfId="18" applyFont="1" applyBorder="1" applyAlignment="1">
      <alignment horizontal="center"/>
    </xf>
    <xf numFmtId="0" fontId="19" fillId="0" borderId="5" xfId="17" applyFont="1" applyBorder="1"/>
    <xf numFmtId="0" fontId="19" fillId="4" borderId="5" xfId="19" applyFont="1" applyFill="1" applyBorder="1" applyAlignment="1">
      <alignment horizontal="center" vertical="center"/>
    </xf>
    <xf numFmtId="0" fontId="19" fillId="4" borderId="5" xfId="17" applyFont="1" applyFill="1" applyBorder="1"/>
    <xf numFmtId="0" fontId="18" fillId="4" borderId="5" xfId="0" applyFont="1" applyFill="1" applyBorder="1" applyAlignment="1">
      <alignment horizontal="center" vertical="center" wrapText="1"/>
    </xf>
    <xf numFmtId="0" fontId="20" fillId="0" borderId="5" xfId="19" applyFont="1" applyBorder="1" applyAlignment="1">
      <alignment horizontal="center" vertical="center"/>
    </xf>
    <xf numFmtId="0" fontId="18" fillId="4" borderId="5" xfId="0" applyFont="1" applyFill="1" applyBorder="1"/>
    <xf numFmtId="0" fontId="21" fillId="0" borderId="5" xfId="17" applyFont="1" applyBorder="1" applyAlignment="1">
      <alignment horizontal="right" vertical="center"/>
    </xf>
    <xf numFmtId="0" fontId="19" fillId="0" borderId="5" xfId="19" applyFont="1" applyBorder="1" applyAlignment="1">
      <alignment horizontal="center" vertical="center"/>
    </xf>
    <xf numFmtId="0" fontId="18" fillId="7" borderId="10" xfId="17" applyFont="1" applyFill="1" applyBorder="1" applyAlignment="1">
      <alignment horizontal="right"/>
    </xf>
    <xf numFmtId="0" fontId="18" fillId="7" borderId="21" xfId="17" applyFont="1" applyFill="1" applyBorder="1" applyAlignment="1">
      <alignment horizontal="right"/>
    </xf>
    <xf numFmtId="0" fontId="18" fillId="7" borderId="7" xfId="17" applyFont="1" applyFill="1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8" fillId="0" borderId="5" xfId="0" applyFont="1" applyBorder="1"/>
    <xf numFmtId="0" fontId="18" fillId="4" borderId="5" xfId="0" applyFont="1" applyFill="1" applyBorder="1" applyAlignment="1">
      <alignment horizontal="center"/>
    </xf>
    <xf numFmtId="169" fontId="2" fillId="0" borderId="10" xfId="0" applyNumberFormat="1" applyFont="1" applyBorder="1" applyAlignment="1">
      <alignment vertical="center"/>
    </xf>
    <xf numFmtId="169" fontId="24" fillId="11" borderId="7" xfId="0" quotePrefix="1" applyNumberFormat="1" applyFont="1" applyFill="1" applyBorder="1" applyAlignment="1">
      <alignment horizontal="center" vertical="center"/>
    </xf>
    <xf numFmtId="170" fontId="25" fillId="11" borderId="5" xfId="17" applyNumberFormat="1" applyFont="1" applyFill="1" applyBorder="1"/>
    <xf numFmtId="169" fontId="26" fillId="9" borderId="10" xfId="0" applyNumberFormat="1" applyFont="1" applyFill="1" applyBorder="1" applyAlignment="1">
      <alignment horizontal="center" vertical="center"/>
    </xf>
    <xf numFmtId="169" fontId="27" fillId="9" borderId="10" xfId="0" applyNumberFormat="1" applyFont="1" applyFill="1" applyBorder="1" applyAlignment="1">
      <alignment vertical="center" textRotation="90"/>
    </xf>
    <xf numFmtId="0" fontId="19" fillId="4" borderId="5" xfId="17" applyFont="1" applyFill="1" applyBorder="1" applyAlignment="1">
      <alignment horizontal="center"/>
    </xf>
    <xf numFmtId="0" fontId="18" fillId="7" borderId="10" xfId="17" applyFont="1" applyFill="1" applyBorder="1" applyAlignment="1">
      <alignment horizontal="center"/>
    </xf>
    <xf numFmtId="169" fontId="2" fillId="9" borderId="10" xfId="0" applyNumberFormat="1" applyFont="1" applyFill="1" applyBorder="1" applyAlignment="1">
      <alignment vertical="center" textRotation="90"/>
    </xf>
    <xf numFmtId="0" fontId="18" fillId="7" borderId="21" xfId="17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19" fillId="7" borderId="6" xfId="17" applyFont="1" applyFill="1" applyBorder="1" applyAlignment="1">
      <alignment horizontal="center"/>
    </xf>
    <xf numFmtId="4" fontId="9" fillId="5" borderId="5" xfId="9" applyNumberFormat="1" applyFont="1" applyFill="1" applyBorder="1"/>
    <xf numFmtId="0" fontId="22" fillId="11" borderId="20" xfId="9" applyNumberFormat="1" applyFont="1" applyFill="1" applyBorder="1" applyAlignment="1">
      <alignment horizontal="centerContinuous"/>
    </xf>
    <xf numFmtId="0" fontId="22" fillId="11" borderId="11" xfId="9" applyNumberFormat="1" applyFont="1" applyFill="1" applyBorder="1" applyAlignment="1">
      <alignment horizontal="centerContinuous"/>
    </xf>
    <xf numFmtId="0" fontId="22" fillId="11" borderId="23" xfId="9" applyNumberFormat="1" applyFont="1" applyFill="1" applyBorder="1" applyAlignment="1">
      <alignment horizontal="centerContinuous"/>
    </xf>
    <xf numFmtId="0" fontId="23" fillId="11" borderId="2" xfId="0" applyFont="1" applyFill="1" applyBorder="1" applyAlignment="1">
      <alignment horizontal="centerContinuous" vertical="center"/>
    </xf>
    <xf numFmtId="0" fontId="23" fillId="11" borderId="3" xfId="0" applyFont="1" applyFill="1" applyBorder="1" applyAlignment="1">
      <alignment horizontal="centerContinuous" vertical="center"/>
    </xf>
    <xf numFmtId="0" fontId="29" fillId="11" borderId="20" xfId="0" applyFont="1" applyFill="1" applyBorder="1" applyAlignment="1">
      <alignment horizontal="centerContinuous" vertical="center"/>
    </xf>
    <xf numFmtId="0" fontId="18" fillId="6" borderId="6" xfId="0" applyFont="1" applyFill="1" applyBorder="1" applyAlignment="1">
      <alignment horizontal="center"/>
    </xf>
    <xf numFmtId="0" fontId="30" fillId="11" borderId="1" xfId="0" applyFont="1" applyFill="1" applyBorder="1" applyAlignment="1">
      <alignment horizontal="centerContinuous" vertical="center"/>
    </xf>
    <xf numFmtId="0" fontId="29" fillId="11" borderId="1" xfId="0" applyFont="1" applyFill="1" applyBorder="1" applyAlignment="1">
      <alignment horizontal="centerContinuous" vertical="center"/>
    </xf>
    <xf numFmtId="0" fontId="29" fillId="11" borderId="5" xfId="0" applyFont="1" applyFill="1" applyBorder="1" applyAlignment="1">
      <alignment horizontal="centerContinuous" vertical="center"/>
    </xf>
    <xf numFmtId="0" fontId="31" fillId="5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27" xfId="0" applyBorder="1"/>
    <xf numFmtId="0" fontId="0" fillId="0" borderId="15" xfId="0" applyBorder="1"/>
    <xf numFmtId="0" fontId="0" fillId="0" borderId="16" xfId="0" applyBorder="1"/>
    <xf numFmtId="0" fontId="2" fillId="13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16" fontId="0" fillId="0" borderId="28" xfId="0" applyNumberFormat="1" applyBorder="1"/>
    <xf numFmtId="16" fontId="0" fillId="0" borderId="17" xfId="0" applyNumberFormat="1" applyBorder="1"/>
    <xf numFmtId="170" fontId="0" fillId="0" borderId="17" xfId="0" applyNumberFormat="1" applyBorder="1"/>
    <xf numFmtId="16" fontId="0" fillId="0" borderId="18" xfId="0" applyNumberFormat="1" applyBorder="1"/>
    <xf numFmtId="0" fontId="0" fillId="0" borderId="19" xfId="0" applyBorder="1"/>
    <xf numFmtId="0" fontId="0" fillId="0" borderId="21" xfId="0" applyBorder="1"/>
    <xf numFmtId="0" fontId="0" fillId="0" borderId="26" xfId="0" applyBorder="1"/>
    <xf numFmtId="0" fontId="0" fillId="0" borderId="12" xfId="0" applyBorder="1"/>
    <xf numFmtId="0" fontId="0" fillId="0" borderId="4" xfId="0" applyBorder="1"/>
    <xf numFmtId="0" fontId="0" fillId="0" borderId="22" xfId="0" applyBorder="1"/>
    <xf numFmtId="0" fontId="2" fillId="8" borderId="5" xfId="0" applyFont="1" applyFill="1" applyBorder="1" applyAlignment="1">
      <alignment horizontal="left"/>
    </xf>
    <xf numFmtId="0" fontId="31" fillId="8" borderId="2" xfId="0" applyFont="1" applyFill="1" applyBorder="1" applyAlignment="1">
      <alignment horizontal="centerContinuous"/>
    </xf>
    <xf numFmtId="4" fontId="31" fillId="8" borderId="1" xfId="0" applyNumberFormat="1" applyFont="1" applyFill="1" applyBorder="1" applyAlignment="1">
      <alignment horizontal="centerContinuous"/>
    </xf>
    <xf numFmtId="0" fontId="31" fillId="8" borderId="3" xfId="0" applyFont="1" applyFill="1" applyBorder="1" applyAlignment="1">
      <alignment horizontal="centerContinuous"/>
    </xf>
    <xf numFmtId="4" fontId="6" fillId="4" borderId="13" xfId="9" applyNumberFormat="1" applyFont="1" applyFill="1" applyBorder="1" applyAlignment="1" applyProtection="1">
      <alignment horizontal="right"/>
      <protection locked="0"/>
    </xf>
    <xf numFmtId="4" fontId="6" fillId="4" borderId="15" xfId="9" applyNumberFormat="1" applyFont="1" applyFill="1" applyBorder="1" applyAlignment="1" applyProtection="1">
      <alignment horizontal="right"/>
      <protection locked="0"/>
    </xf>
    <xf numFmtId="1" fontId="6" fillId="0" borderId="9" xfId="0" applyNumberFormat="1" applyFont="1" applyBorder="1" applyAlignment="1" applyProtection="1">
      <alignment horizontal="center"/>
      <protection locked="0"/>
    </xf>
    <xf numFmtId="1" fontId="6" fillId="0" borderId="8" xfId="0" applyNumberFormat="1" applyFont="1" applyBorder="1" applyAlignment="1" applyProtection="1">
      <alignment horizontal="center"/>
      <protection locked="0"/>
    </xf>
    <xf numFmtId="3" fontId="7" fillId="4" borderId="30" xfId="0" applyNumberFormat="1" applyFont="1" applyFill="1" applyBorder="1" applyAlignment="1" applyProtection="1">
      <alignment horizontal="left"/>
      <protection locked="0"/>
    </xf>
    <xf numFmtId="4" fontId="6" fillId="4" borderId="13" xfId="0" applyNumberFormat="1" applyFont="1" applyFill="1" applyBorder="1" applyAlignment="1" applyProtection="1">
      <alignment horizontal="right"/>
      <protection locked="0"/>
    </xf>
    <xf numFmtId="0" fontId="6" fillId="4" borderId="15" xfId="0" applyFont="1" applyFill="1" applyBorder="1" applyAlignment="1" applyProtection="1">
      <alignment horizontal="left"/>
      <protection locked="0"/>
    </xf>
    <xf numFmtId="4" fontId="6" fillId="4" borderId="15" xfId="0" applyNumberFormat="1" applyFont="1" applyFill="1" applyBorder="1" applyAlignment="1" applyProtection="1">
      <alignment horizontal="right"/>
      <protection locked="0"/>
    </xf>
    <xf numFmtId="1" fontId="9" fillId="5" borderId="10" xfId="0" applyNumberFormat="1" applyFont="1" applyFill="1" applyBorder="1" applyAlignment="1">
      <alignment horizontal="center"/>
    </xf>
    <xf numFmtId="0" fontId="9" fillId="5" borderId="6" xfId="9" applyNumberFormat="1" applyFont="1" applyFill="1" applyBorder="1" applyAlignment="1">
      <alignment vertical="center"/>
    </xf>
    <xf numFmtId="4" fontId="9" fillId="5" borderId="10" xfId="9" applyNumberFormat="1" applyFont="1" applyFill="1" applyBorder="1" applyAlignment="1">
      <alignment horizontal="center" vertical="center" wrapText="1"/>
    </xf>
    <xf numFmtId="4" fontId="9" fillId="5" borderId="10" xfId="9" applyNumberFormat="1" applyFont="1" applyFill="1" applyBorder="1" applyAlignment="1">
      <alignment horizontal="center" vertical="center"/>
    </xf>
    <xf numFmtId="4" fontId="9" fillId="5" borderId="10" xfId="9" applyNumberFormat="1" applyFont="1" applyFill="1" applyBorder="1"/>
    <xf numFmtId="1" fontId="9" fillId="5" borderId="6" xfId="0" applyNumberFormat="1" applyFont="1" applyFill="1" applyBorder="1" applyAlignment="1">
      <alignment horizontal="center"/>
    </xf>
    <xf numFmtId="4" fontId="9" fillId="5" borderId="6" xfId="9" applyNumberFormat="1" applyFont="1" applyFill="1" applyBorder="1" applyAlignment="1">
      <alignment horizontal="center" vertical="center" wrapText="1"/>
    </xf>
    <xf numFmtId="4" fontId="9" fillId="5" borderId="6" xfId="9" applyNumberFormat="1" applyFont="1" applyFill="1" applyBorder="1" applyAlignment="1">
      <alignment horizontal="center" vertical="center"/>
    </xf>
    <xf numFmtId="4" fontId="6" fillId="7" borderId="14" xfId="0" applyNumberFormat="1" applyFont="1" applyFill="1" applyBorder="1" applyAlignment="1">
      <alignment horizontal="right"/>
    </xf>
    <xf numFmtId="4" fontId="6" fillId="7" borderId="25" xfId="0" applyNumberFormat="1" applyFont="1" applyFill="1" applyBorder="1" applyAlignment="1">
      <alignment horizontal="right"/>
    </xf>
    <xf numFmtId="4" fontId="6" fillId="7" borderId="13" xfId="0" applyNumberFormat="1" applyFont="1" applyFill="1" applyBorder="1" applyAlignment="1">
      <alignment horizontal="right"/>
    </xf>
    <xf numFmtId="4" fontId="10" fillId="7" borderId="14" xfId="0" applyNumberFormat="1" applyFont="1" applyFill="1" applyBorder="1" applyAlignment="1">
      <alignment horizontal="right"/>
    </xf>
    <xf numFmtId="4" fontId="6" fillId="7" borderId="16" xfId="0" applyNumberFormat="1" applyFont="1" applyFill="1" applyBorder="1" applyAlignment="1">
      <alignment horizontal="right"/>
    </xf>
    <xf numFmtId="4" fontId="6" fillId="7" borderId="24" xfId="0" applyNumberFormat="1" applyFont="1" applyFill="1" applyBorder="1" applyAlignment="1">
      <alignment horizontal="right"/>
    </xf>
    <xf numFmtId="4" fontId="6" fillId="7" borderId="15" xfId="0" applyNumberFormat="1" applyFont="1" applyFill="1" applyBorder="1" applyAlignment="1">
      <alignment horizontal="right"/>
    </xf>
    <xf numFmtId="4" fontId="10" fillId="7" borderId="16" xfId="0" applyNumberFormat="1" applyFont="1" applyFill="1" applyBorder="1" applyAlignment="1">
      <alignment horizontal="right"/>
    </xf>
    <xf numFmtId="3" fontId="11" fillId="5" borderId="10" xfId="0" applyNumberFormat="1" applyFont="1" applyFill="1" applyBorder="1" applyAlignment="1" applyProtection="1">
      <alignment horizontal="left"/>
      <protection locked="0"/>
    </xf>
    <xf numFmtId="3" fontId="11" fillId="5" borderId="6" xfId="0" applyNumberFormat="1" applyFont="1" applyFill="1" applyBorder="1" applyAlignment="1" applyProtection="1">
      <alignment horizontal="left"/>
      <protection locked="0"/>
    </xf>
    <xf numFmtId="3" fontId="11" fillId="5" borderId="10" xfId="0" applyNumberFormat="1" applyFont="1" applyFill="1" applyBorder="1" applyProtection="1">
      <protection locked="0"/>
    </xf>
    <xf numFmtId="3" fontId="7" fillId="4" borderId="29" xfId="0" applyNumberFormat="1" applyFont="1" applyFill="1" applyBorder="1" applyAlignment="1" applyProtection="1">
      <alignment horizontal="left"/>
      <protection locked="0"/>
    </xf>
    <xf numFmtId="3" fontId="7" fillId="4" borderId="30" xfId="9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 wrapText="1"/>
    </xf>
    <xf numFmtId="0" fontId="2" fillId="14" borderId="5" xfId="0" applyFont="1" applyFill="1" applyBorder="1" applyAlignment="1">
      <alignment horizontal="left"/>
    </xf>
    <xf numFmtId="4" fontId="0" fillId="0" borderId="0" xfId="0" applyNumberFormat="1"/>
    <xf numFmtId="3" fontId="15" fillId="2" borderId="5" xfId="9" applyFont="1" applyFill="1" applyBorder="1" applyAlignment="1" applyProtection="1">
      <alignment horizontal="right" vertical="center"/>
      <protection locked="0"/>
    </xf>
    <xf numFmtId="1" fontId="15" fillId="14" borderId="5" xfId="0" applyNumberFormat="1" applyFont="1" applyFill="1" applyBorder="1" applyAlignment="1" applyProtection="1">
      <alignment horizontal="center"/>
      <protection locked="0"/>
    </xf>
    <xf numFmtId="3" fontId="15" fillId="14" borderId="5" xfId="0" applyNumberFormat="1" applyFont="1" applyFill="1" applyBorder="1" applyAlignment="1" applyProtection="1">
      <alignment horizontal="left"/>
      <protection locked="0"/>
    </xf>
    <xf numFmtId="4" fontId="8" fillId="14" borderId="11" xfId="9" applyNumberFormat="1" applyFont="1" applyFill="1" applyBorder="1" applyProtection="1">
      <protection locked="0"/>
    </xf>
    <xf numFmtId="4" fontId="15" fillId="14" borderId="11" xfId="9" applyNumberFormat="1" applyFont="1" applyFill="1" applyBorder="1" applyProtection="1">
      <protection locked="0"/>
    </xf>
    <xf numFmtId="4" fontId="15" fillId="14" borderId="1" xfId="9" applyNumberFormat="1" applyFont="1" applyFill="1" applyBorder="1" applyAlignment="1" applyProtection="1">
      <alignment horizontal="centerContinuous"/>
      <protection locked="0"/>
    </xf>
    <xf numFmtId="4" fontId="15" fillId="14" borderId="2" xfId="9" applyNumberFormat="1" applyFont="1" applyFill="1" applyBorder="1" applyAlignment="1" applyProtection="1">
      <alignment horizontal="centerContinuous"/>
      <protection locked="0"/>
    </xf>
    <xf numFmtId="4" fontId="15" fillId="14" borderId="5" xfId="0" applyNumberFormat="1" applyFont="1" applyFill="1" applyBorder="1" applyAlignment="1">
      <alignment horizontal="center"/>
    </xf>
    <xf numFmtId="4" fontId="9" fillId="7" borderId="33" xfId="9" applyNumberFormat="1" applyFont="1" applyFill="1" applyBorder="1" applyAlignment="1">
      <alignment horizontal="center"/>
    </xf>
    <xf numFmtId="4" fontId="9" fillId="7" borderId="34" xfId="9" applyNumberFormat="1" applyFont="1" applyFill="1" applyBorder="1" applyAlignment="1">
      <alignment horizontal="center"/>
    </xf>
    <xf numFmtId="3" fontId="6" fillId="0" borderId="0" xfId="9" applyFont="1" applyProtection="1">
      <protection locked="0"/>
    </xf>
    <xf numFmtId="3" fontId="11" fillId="5" borderId="6" xfId="0" applyNumberFormat="1" applyFont="1" applyFill="1" applyBorder="1" applyProtection="1">
      <protection locked="0"/>
    </xf>
    <xf numFmtId="4" fontId="6" fillId="0" borderId="0" xfId="9" applyNumberFormat="1" applyFont="1" applyProtection="1">
      <protection locked="0"/>
    </xf>
    <xf numFmtId="4" fontId="34" fillId="0" borderId="0" xfId="9" applyNumberFormat="1" applyFont="1" applyProtection="1">
      <protection locked="0"/>
    </xf>
    <xf numFmtId="2" fontId="6" fillId="0" borderId="0" xfId="9" applyNumberFormat="1" applyFont="1" applyProtection="1">
      <protection locked="0"/>
    </xf>
    <xf numFmtId="4" fontId="6" fillId="4" borderId="13" xfId="9" applyNumberFormat="1" applyFont="1" applyFill="1" applyBorder="1" applyProtection="1">
      <protection locked="0"/>
    </xf>
    <xf numFmtId="3" fontId="7" fillId="4" borderId="24" xfId="9" applyFont="1" applyFill="1" applyBorder="1" applyAlignment="1" applyProtection="1">
      <alignment horizontal="left"/>
      <protection locked="0"/>
    </xf>
    <xf numFmtId="4" fontId="6" fillId="4" borderId="15" xfId="9" applyNumberFormat="1" applyFont="1" applyFill="1" applyBorder="1" applyProtection="1">
      <protection locked="0"/>
    </xf>
    <xf numFmtId="3" fontId="7" fillId="4" borderId="25" xfId="0" applyNumberFormat="1" applyFont="1" applyFill="1" applyBorder="1" applyAlignment="1" applyProtection="1">
      <alignment horizontal="left"/>
      <protection locked="0"/>
    </xf>
    <xf numFmtId="3" fontId="7" fillId="4" borderId="24" xfId="9" applyFont="1" applyFill="1" applyBorder="1" applyProtection="1">
      <protection locked="0"/>
    </xf>
    <xf numFmtId="3" fontId="7" fillId="4" borderId="24" xfId="0" applyNumberFormat="1" applyFont="1" applyFill="1" applyBorder="1" applyProtection="1">
      <protection locked="0"/>
    </xf>
    <xf numFmtId="1" fontId="6" fillId="0" borderId="40" xfId="0" applyNumberFormat="1" applyFont="1" applyBorder="1" applyAlignment="1" applyProtection="1">
      <alignment horizontal="center"/>
      <protection locked="0"/>
    </xf>
    <xf numFmtId="4" fontId="6" fillId="7" borderId="39" xfId="0" applyNumberFormat="1" applyFont="1" applyFill="1" applyBorder="1" applyAlignment="1">
      <alignment horizontal="right"/>
    </xf>
    <xf numFmtId="3" fontId="7" fillId="4" borderId="38" xfId="0" applyNumberFormat="1" applyFont="1" applyFill="1" applyBorder="1" applyProtection="1">
      <protection locked="0"/>
    </xf>
    <xf numFmtId="4" fontId="6" fillId="4" borderId="31" xfId="9" applyNumberFormat="1" applyFont="1" applyFill="1" applyBorder="1" applyProtection="1">
      <protection locked="0"/>
    </xf>
    <xf numFmtId="1" fontId="15" fillId="12" borderId="5" xfId="0" applyNumberFormat="1" applyFont="1" applyFill="1" applyBorder="1" applyAlignment="1">
      <alignment horizontal="center"/>
    </xf>
    <xf numFmtId="3" fontId="15" fillId="12" borderId="5" xfId="0" applyNumberFormat="1" applyFont="1" applyFill="1" applyBorder="1" applyAlignment="1">
      <alignment horizontal="left"/>
    </xf>
    <xf numFmtId="1" fontId="6" fillId="0" borderId="41" xfId="0" applyNumberFormat="1" applyFont="1" applyBorder="1" applyAlignment="1" applyProtection="1">
      <alignment horizontal="center"/>
      <protection locked="0"/>
    </xf>
    <xf numFmtId="3" fontId="7" fillId="4" borderId="42" xfId="0" applyNumberFormat="1" applyFont="1" applyFill="1" applyBorder="1" applyAlignment="1" applyProtection="1">
      <alignment vertical="justify"/>
      <protection locked="0"/>
    </xf>
    <xf numFmtId="3" fontId="7" fillId="4" borderId="27" xfId="0" applyNumberFormat="1" applyFont="1" applyFill="1" applyBorder="1" applyAlignment="1" applyProtection="1">
      <alignment vertical="justify"/>
      <protection locked="0"/>
    </xf>
    <xf numFmtId="3" fontId="11" fillId="5" borderId="6" xfId="0" applyNumberFormat="1" applyFont="1" applyFill="1" applyBorder="1" applyAlignment="1" applyProtection="1">
      <alignment vertical="justify"/>
      <protection locked="0"/>
    </xf>
    <xf numFmtId="3" fontId="7" fillId="4" borderId="26" xfId="0" applyNumberFormat="1" applyFont="1" applyFill="1" applyBorder="1" applyAlignment="1" applyProtection="1">
      <alignment vertical="justify"/>
      <protection locked="0"/>
    </xf>
    <xf numFmtId="3" fontId="7" fillId="4" borderId="27" xfId="0" applyNumberFormat="1" applyFont="1" applyFill="1" applyBorder="1" applyProtection="1">
      <protection locked="0"/>
    </xf>
    <xf numFmtId="3" fontId="7" fillId="4" borderId="27" xfId="0" applyNumberFormat="1" applyFont="1" applyFill="1" applyBorder="1" applyAlignment="1" applyProtection="1">
      <alignment vertical="justify" wrapText="1"/>
      <protection locked="0"/>
    </xf>
    <xf numFmtId="3" fontId="15" fillId="12" borderId="5" xfId="0" applyNumberFormat="1" applyFont="1" applyFill="1" applyBorder="1" applyAlignment="1" applyProtection="1">
      <alignment horizontal="left"/>
      <protection locked="0"/>
    </xf>
    <xf numFmtId="1" fontId="15" fillId="12" borderId="5" xfId="0" applyNumberFormat="1" applyFont="1" applyFill="1" applyBorder="1" applyAlignment="1" applyProtection="1">
      <alignment horizontal="center"/>
      <protection locked="0"/>
    </xf>
    <xf numFmtId="3" fontId="7" fillId="4" borderId="26" xfId="0" applyNumberFormat="1" applyFont="1" applyFill="1" applyBorder="1" applyProtection="1">
      <protection locked="0"/>
    </xf>
    <xf numFmtId="3" fontId="7" fillId="4" borderId="36" xfId="0" applyNumberFormat="1" applyFont="1" applyFill="1" applyBorder="1" applyAlignment="1" applyProtection="1">
      <alignment vertical="justify"/>
      <protection locked="0"/>
    </xf>
    <xf numFmtId="3" fontId="7" fillId="4" borderId="37" xfId="0" applyNumberFormat="1" applyFont="1" applyFill="1" applyBorder="1" applyAlignment="1" applyProtection="1">
      <alignment vertical="justify"/>
      <protection locked="0"/>
    </xf>
    <xf numFmtId="3" fontId="7" fillId="4" borderId="35" xfId="0" applyNumberFormat="1" applyFont="1" applyFill="1" applyBorder="1" applyProtection="1">
      <protection locked="0"/>
    </xf>
    <xf numFmtId="3" fontId="7" fillId="4" borderId="36" xfId="0" applyNumberFormat="1" applyFont="1" applyFill="1" applyBorder="1" applyProtection="1">
      <protection locked="0"/>
    </xf>
    <xf numFmtId="3" fontId="7" fillId="4" borderId="35" xfId="0" applyNumberFormat="1" applyFont="1" applyFill="1" applyBorder="1" applyAlignment="1" applyProtection="1">
      <alignment vertical="justify"/>
      <protection locked="0"/>
    </xf>
    <xf numFmtId="3" fontId="11" fillId="5" borderId="10" xfId="0" applyNumberFormat="1" applyFont="1" applyFill="1" applyBorder="1" applyAlignment="1" applyProtection="1">
      <alignment vertical="justify"/>
      <protection locked="0"/>
    </xf>
    <xf numFmtId="3" fontId="12" fillId="0" borderId="0" xfId="9" applyFont="1" applyAlignment="1" applyProtection="1">
      <alignment horizontal="right"/>
      <protection locked="0"/>
    </xf>
    <xf numFmtId="3" fontId="12" fillId="0" borderId="0" xfId="9" applyFont="1" applyAlignment="1" applyProtection="1">
      <alignment horizontal="center"/>
      <protection locked="0"/>
    </xf>
    <xf numFmtId="0" fontId="0" fillId="0" borderId="45" xfId="0" applyBorder="1"/>
    <xf numFmtId="3" fontId="12" fillId="14" borderId="46" xfId="9" applyFont="1" applyFill="1" applyBorder="1" applyAlignment="1">
      <alignment horizontal="center"/>
    </xf>
    <xf numFmtId="3" fontId="12" fillId="14" borderId="47" xfId="9" applyFont="1" applyFill="1" applyBorder="1" applyAlignment="1">
      <alignment horizontal="center"/>
    </xf>
    <xf numFmtId="4" fontId="9" fillId="12" borderId="49" xfId="9" applyNumberFormat="1" applyFont="1" applyFill="1" applyBorder="1" applyAlignment="1">
      <alignment horizontal="center"/>
    </xf>
    <xf numFmtId="0" fontId="0" fillId="0" borderId="51" xfId="0" applyBorder="1"/>
    <xf numFmtId="4" fontId="9" fillId="7" borderId="52" xfId="9" applyNumberFormat="1" applyFont="1" applyFill="1" applyBorder="1" applyAlignment="1">
      <alignment horizontal="center"/>
    </xf>
    <xf numFmtId="3" fontId="12" fillId="14" borderId="47" xfId="9" applyFont="1" applyFill="1" applyBorder="1" applyAlignment="1">
      <alignment horizontal="left"/>
    </xf>
    <xf numFmtId="0" fontId="0" fillId="0" borderId="50" xfId="0" applyBorder="1"/>
    <xf numFmtId="3" fontId="12" fillId="14" borderId="54" xfId="9" applyFont="1" applyFill="1" applyBorder="1" applyAlignment="1">
      <alignment horizontal="left"/>
    </xf>
    <xf numFmtId="4" fontId="9" fillId="7" borderId="55" xfId="9" applyNumberFormat="1" applyFont="1" applyFill="1" applyBorder="1" applyAlignment="1">
      <alignment horizontal="center"/>
    </xf>
    <xf numFmtId="4" fontId="9" fillId="12" borderId="56" xfId="9" applyNumberFormat="1" applyFont="1" applyFill="1" applyBorder="1" applyAlignment="1">
      <alignment horizontal="center"/>
    </xf>
    <xf numFmtId="3" fontId="33" fillId="4" borderId="50" xfId="9" applyFont="1" applyFill="1" applyBorder="1" applyAlignment="1">
      <alignment vertical="center"/>
    </xf>
    <xf numFmtId="0" fontId="33" fillId="4" borderId="0" xfId="9" applyNumberFormat="1" applyFont="1" applyFill="1" applyAlignment="1">
      <alignment vertical="center"/>
    </xf>
    <xf numFmtId="3" fontId="33" fillId="4" borderId="0" xfId="9" applyFont="1" applyFill="1" applyAlignment="1">
      <alignment vertical="center"/>
    </xf>
    <xf numFmtId="9" fontId="12" fillId="7" borderId="6" xfId="20" applyFont="1" applyFill="1" applyBorder="1" applyAlignment="1">
      <alignment vertical="center"/>
    </xf>
    <xf numFmtId="4" fontId="15" fillId="15" borderId="53" xfId="9" applyNumberFormat="1" applyFont="1" applyFill="1" applyBorder="1" applyAlignment="1">
      <alignment vertical="center"/>
    </xf>
    <xf numFmtId="4" fontId="15" fillId="15" borderId="2" xfId="9" applyNumberFormat="1" applyFont="1" applyFill="1" applyBorder="1" applyAlignment="1">
      <alignment vertical="center"/>
    </xf>
    <xf numFmtId="4" fontId="15" fillId="15" borderId="2" xfId="9" applyNumberFormat="1" applyFont="1" applyFill="1" applyBorder="1" applyAlignment="1">
      <alignment horizontal="center"/>
    </xf>
    <xf numFmtId="4" fontId="15" fillId="15" borderId="57" xfId="9" applyNumberFormat="1" applyFont="1" applyFill="1" applyBorder="1" applyAlignment="1">
      <alignment horizontal="center"/>
    </xf>
    <xf numFmtId="4" fontId="6" fillId="7" borderId="31" xfId="0" applyNumberFormat="1" applyFont="1" applyFill="1" applyBorder="1" applyAlignment="1">
      <alignment horizontal="right"/>
    </xf>
    <xf numFmtId="3" fontId="7" fillId="4" borderId="42" xfId="0" applyNumberFormat="1" applyFont="1" applyFill="1" applyBorder="1" applyAlignment="1" applyProtection="1">
      <alignment vertical="justify" wrapText="1"/>
      <protection locked="0"/>
    </xf>
    <xf numFmtId="4" fontId="9" fillId="5" borderId="5" xfId="9" applyNumberFormat="1" applyFont="1" applyFill="1" applyBorder="1" applyAlignment="1">
      <alignment horizontal="center" vertical="center"/>
    </xf>
    <xf numFmtId="3" fontId="7" fillId="4" borderId="19" xfId="0" applyNumberFormat="1" applyFont="1" applyFill="1" applyBorder="1" applyAlignment="1" applyProtection="1">
      <alignment vertical="justify"/>
      <protection locked="0"/>
    </xf>
    <xf numFmtId="1" fontId="15" fillId="6" borderId="5" xfId="0" applyNumberFormat="1" applyFont="1" applyFill="1" applyBorder="1" applyAlignment="1" applyProtection="1">
      <alignment horizontal="center"/>
      <protection locked="0"/>
    </xf>
    <xf numFmtId="1" fontId="12" fillId="6" borderId="5" xfId="0" applyNumberFormat="1" applyFont="1" applyFill="1" applyBorder="1" applyAlignment="1" applyProtection="1">
      <alignment horizontal="center"/>
      <protection locked="0"/>
    </xf>
    <xf numFmtId="3" fontId="12" fillId="6" borderId="5" xfId="0" applyNumberFormat="1" applyFont="1" applyFill="1" applyBorder="1" applyAlignment="1" applyProtection="1">
      <alignment horizontal="left"/>
      <protection locked="0"/>
    </xf>
    <xf numFmtId="4" fontId="8" fillId="8" borderId="11" xfId="9" applyNumberFormat="1" applyFont="1" applyFill="1" applyBorder="1" applyProtection="1">
      <protection locked="0"/>
    </xf>
    <xf numFmtId="4" fontId="15" fillId="8" borderId="11" xfId="9" applyNumberFormat="1" applyFont="1" applyFill="1" applyBorder="1" applyProtection="1">
      <protection locked="0"/>
    </xf>
    <xf numFmtId="4" fontId="15" fillId="8" borderId="1" xfId="9" applyNumberFormat="1" applyFont="1" applyFill="1" applyBorder="1" applyAlignment="1" applyProtection="1">
      <alignment horizontal="centerContinuous"/>
      <protection locked="0"/>
    </xf>
    <xf numFmtId="4" fontId="15" fillId="8" borderId="2" xfId="9" applyNumberFormat="1" applyFont="1" applyFill="1" applyBorder="1" applyAlignment="1" applyProtection="1">
      <alignment horizontal="centerContinuous"/>
      <protection locked="0"/>
    </xf>
    <xf numFmtId="4" fontId="15" fillId="8" borderId="5" xfId="0" applyNumberFormat="1" applyFont="1" applyFill="1" applyBorder="1" applyAlignment="1">
      <alignment horizontal="center"/>
    </xf>
    <xf numFmtId="3" fontId="12" fillId="6" borderId="54" xfId="9" applyFont="1" applyFill="1" applyBorder="1" applyAlignment="1">
      <alignment horizontal="left"/>
    </xf>
    <xf numFmtId="171" fontId="6" fillId="0" borderId="9" xfId="0" applyNumberFormat="1" applyFont="1" applyBorder="1" applyAlignment="1" applyProtection="1">
      <alignment horizontal="center"/>
      <protection locked="0"/>
    </xf>
    <xf numFmtId="172" fontId="6" fillId="0" borderId="8" xfId="0" applyNumberFormat="1" applyFont="1" applyBorder="1" applyAlignment="1" applyProtection="1">
      <alignment horizontal="center"/>
      <protection locked="0"/>
    </xf>
    <xf numFmtId="4" fontId="6" fillId="4" borderId="0" xfId="9" applyNumberFormat="1" applyFont="1" applyFill="1" applyProtection="1"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3" fontId="7" fillId="4" borderId="0" xfId="9" applyFont="1" applyFill="1" applyProtection="1">
      <protection locked="0"/>
    </xf>
    <xf numFmtId="4" fontId="6" fillId="7" borderId="0" xfId="0" applyNumberFormat="1" applyFont="1" applyFill="1" applyAlignment="1">
      <alignment horizontal="right"/>
    </xf>
    <xf numFmtId="4" fontId="10" fillId="7" borderId="0" xfId="0" applyNumberFormat="1" applyFont="1" applyFill="1" applyAlignment="1">
      <alignment horizontal="right"/>
    </xf>
    <xf numFmtId="0" fontId="6" fillId="4" borderId="0" xfId="0" applyFont="1" applyFill="1" applyAlignment="1" applyProtection="1">
      <alignment horizontal="left"/>
      <protection locked="0"/>
    </xf>
    <xf numFmtId="3" fontId="11" fillId="17" borderId="10" xfId="0" applyNumberFormat="1" applyFont="1" applyFill="1" applyBorder="1" applyProtection="1">
      <protection locked="0"/>
    </xf>
    <xf numFmtId="3" fontId="11" fillId="17" borderId="6" xfId="0" applyNumberFormat="1" applyFont="1" applyFill="1" applyBorder="1" applyProtection="1">
      <protection locked="0"/>
    </xf>
    <xf numFmtId="3" fontId="11" fillId="17" borderId="5" xfId="0" applyNumberFormat="1" applyFont="1" applyFill="1" applyBorder="1" applyAlignment="1">
      <alignment vertical="justify"/>
    </xf>
    <xf numFmtId="3" fontId="11" fillId="17" borderId="6" xfId="0" applyNumberFormat="1" applyFont="1" applyFill="1" applyBorder="1" applyAlignment="1" applyProtection="1">
      <alignment vertical="justify"/>
      <protection locked="0"/>
    </xf>
    <xf numFmtId="3" fontId="11" fillId="17" borderId="5" xfId="0" applyNumberFormat="1" applyFont="1" applyFill="1" applyBorder="1" applyAlignment="1" applyProtection="1">
      <alignment vertical="justify"/>
      <protection locked="0"/>
    </xf>
    <xf numFmtId="3" fontId="11" fillId="17" borderId="6" xfId="0" applyNumberFormat="1" applyFont="1" applyFill="1" applyBorder="1" applyAlignment="1" applyProtection="1">
      <alignment horizontal="left" vertical="justify"/>
      <protection locked="0"/>
    </xf>
    <xf numFmtId="1" fontId="6" fillId="0" borderId="10" xfId="0" applyNumberFormat="1" applyFont="1" applyBorder="1" applyAlignment="1" applyProtection="1">
      <alignment horizontal="center"/>
      <protection locked="0"/>
    </xf>
    <xf numFmtId="4" fontId="10" fillId="7" borderId="21" xfId="0" applyNumberFormat="1" applyFont="1" applyFill="1" applyBorder="1" applyAlignment="1">
      <alignment horizontal="right"/>
    </xf>
    <xf numFmtId="4" fontId="15" fillId="2" borderId="5" xfId="0" applyNumberFormat="1" applyFont="1" applyFill="1" applyBorder="1" applyAlignment="1" applyProtection="1">
      <alignment horizontal="center"/>
      <protection locked="0"/>
    </xf>
    <xf numFmtId="4" fontId="15" fillId="14" borderId="5" xfId="0" applyNumberFormat="1" applyFont="1" applyFill="1" applyBorder="1" applyAlignment="1" applyProtection="1">
      <alignment horizontal="center"/>
      <protection locked="0"/>
    </xf>
    <xf numFmtId="4" fontId="15" fillId="2" borderId="5" xfId="0" applyNumberFormat="1" applyFont="1" applyFill="1" applyBorder="1" applyAlignment="1">
      <alignment horizontal="center"/>
    </xf>
    <xf numFmtId="1" fontId="9" fillId="17" borderId="10" xfId="0" applyNumberFormat="1" applyFont="1" applyFill="1" applyBorder="1" applyAlignment="1">
      <alignment horizontal="center"/>
    </xf>
    <xf numFmtId="0" fontId="9" fillId="17" borderId="6" xfId="9" applyNumberFormat="1" applyFont="1" applyFill="1" applyBorder="1" applyAlignment="1">
      <alignment vertical="center"/>
    </xf>
    <xf numFmtId="4" fontId="9" fillId="17" borderId="10" xfId="9" applyNumberFormat="1" applyFont="1" applyFill="1" applyBorder="1" applyAlignment="1">
      <alignment horizontal="center" vertical="center" wrapText="1"/>
    </xf>
    <xf numFmtId="4" fontId="9" fillId="17" borderId="10" xfId="9" applyNumberFormat="1" applyFont="1" applyFill="1" applyBorder="1" applyAlignment="1">
      <alignment horizontal="center" vertical="center"/>
    </xf>
    <xf numFmtId="1" fontId="9" fillId="17" borderId="6" xfId="0" applyNumberFormat="1" applyFont="1" applyFill="1" applyBorder="1" applyAlignment="1">
      <alignment horizontal="center"/>
    </xf>
    <xf numFmtId="4" fontId="9" fillId="17" borderId="6" xfId="9" applyNumberFormat="1" applyFont="1" applyFill="1" applyBorder="1" applyAlignment="1">
      <alignment horizontal="center" vertical="center" wrapText="1"/>
    </xf>
    <xf numFmtId="4" fontId="9" fillId="17" borderId="6" xfId="9" applyNumberFormat="1" applyFont="1" applyFill="1" applyBorder="1" applyAlignment="1">
      <alignment horizontal="center" vertical="center"/>
    </xf>
    <xf numFmtId="1" fontId="9" fillId="17" borderId="5" xfId="0" applyNumberFormat="1" applyFont="1" applyFill="1" applyBorder="1" applyAlignment="1">
      <alignment horizontal="center"/>
    </xf>
    <xf numFmtId="4" fontId="6" fillId="16" borderId="13" xfId="0" applyNumberFormat="1" applyFont="1" applyFill="1" applyBorder="1" applyAlignment="1">
      <alignment horizontal="right"/>
    </xf>
    <xf numFmtId="3" fontId="7" fillId="0" borderId="29" xfId="9" applyFont="1" applyBorder="1" applyAlignment="1" applyProtection="1">
      <alignment horizontal="left"/>
      <protection locked="0"/>
    </xf>
    <xf numFmtId="3" fontId="7" fillId="0" borderId="37" xfId="0" applyNumberFormat="1" applyFont="1" applyBorder="1" applyProtection="1">
      <protection locked="0"/>
    </xf>
    <xf numFmtId="3" fontId="7" fillId="0" borderId="38" xfId="0" applyNumberFormat="1" applyFont="1" applyBorder="1" applyProtection="1"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3" fontId="7" fillId="0" borderId="35" xfId="0" applyNumberFormat="1" applyFont="1" applyBorder="1" applyAlignment="1" applyProtection="1">
      <alignment vertical="justify"/>
      <protection locked="0"/>
    </xf>
    <xf numFmtId="0" fontId="6" fillId="0" borderId="15" xfId="0" applyFont="1" applyBorder="1" applyAlignment="1" applyProtection="1">
      <alignment horizontal="left"/>
      <protection locked="0"/>
    </xf>
    <xf numFmtId="4" fontId="6" fillId="0" borderId="13" xfId="9" applyNumberFormat="1" applyFont="1" applyBorder="1" applyProtection="1">
      <protection locked="0"/>
    </xf>
    <xf numFmtId="4" fontId="6" fillId="0" borderId="31" xfId="9" applyNumberFormat="1" applyFont="1" applyBorder="1" applyProtection="1">
      <protection locked="0"/>
    </xf>
    <xf numFmtId="3" fontId="7" fillId="0" borderId="36" xfId="0" applyNumberFormat="1" applyFont="1" applyBorder="1" applyAlignment="1" applyProtection="1">
      <alignment vertical="justify"/>
      <protection locked="0"/>
    </xf>
    <xf numFmtId="3" fontId="9" fillId="0" borderId="36" xfId="0" applyNumberFormat="1" applyFont="1" applyBorder="1" applyAlignment="1" applyProtection="1">
      <alignment vertical="justify"/>
      <protection locked="0"/>
    </xf>
    <xf numFmtId="4" fontId="6" fillId="0" borderId="15" xfId="9" applyNumberFormat="1" applyFont="1" applyBorder="1" applyProtection="1">
      <protection locked="0"/>
    </xf>
    <xf numFmtId="4" fontId="7" fillId="4" borderId="31" xfId="9" applyNumberFormat="1" applyFont="1" applyFill="1" applyBorder="1" applyProtection="1">
      <protection locked="0"/>
    </xf>
    <xf numFmtId="0" fontId="28" fillId="18" borderId="2" xfId="0" applyFont="1" applyFill="1" applyBorder="1"/>
    <xf numFmtId="4" fontId="15" fillId="18" borderId="54" xfId="9" applyNumberFormat="1" applyFont="1" applyFill="1" applyBorder="1" applyAlignment="1">
      <alignment horizontal="center"/>
    </xf>
    <xf numFmtId="9" fontId="0" fillId="0" borderId="0" xfId="0" applyNumberFormat="1"/>
    <xf numFmtId="4" fontId="6" fillId="4" borderId="31" xfId="9" applyNumberFormat="1" applyFont="1" applyFill="1" applyBorder="1" applyAlignment="1" applyProtection="1">
      <alignment horizontal="right"/>
      <protection locked="0"/>
    </xf>
    <xf numFmtId="4" fontId="10" fillId="7" borderId="60" xfId="0" applyNumberFormat="1" applyFont="1" applyFill="1" applyBorder="1" applyAlignment="1">
      <alignment horizontal="right"/>
    </xf>
    <xf numFmtId="4" fontId="9" fillId="17" borderId="5" xfId="9" applyNumberFormat="1" applyFont="1" applyFill="1" applyBorder="1" applyAlignment="1">
      <alignment horizontal="center" vertical="center"/>
    </xf>
    <xf numFmtId="4" fontId="9" fillId="5" borderId="6" xfId="9" applyNumberFormat="1" applyFont="1" applyFill="1" applyBorder="1"/>
    <xf numFmtId="4" fontId="6" fillId="7" borderId="61" xfId="0" applyNumberFormat="1" applyFont="1" applyFill="1" applyBorder="1" applyAlignment="1">
      <alignment horizontal="right"/>
    </xf>
    <xf numFmtId="4" fontId="10" fillId="7" borderId="62" xfId="0" applyNumberFormat="1" applyFont="1" applyFill="1" applyBorder="1" applyAlignment="1">
      <alignment horizontal="right"/>
    </xf>
    <xf numFmtId="4" fontId="10" fillId="7" borderId="63" xfId="0" applyNumberFormat="1" applyFont="1" applyFill="1" applyBorder="1" applyAlignment="1">
      <alignment horizontal="right"/>
    </xf>
    <xf numFmtId="1" fontId="6" fillId="0" borderId="6" xfId="0" applyNumberFormat="1" applyFont="1" applyBorder="1" applyAlignment="1" applyProtection="1">
      <alignment horizontal="center"/>
      <protection locked="0"/>
    </xf>
    <xf numFmtId="4" fontId="6" fillId="4" borderId="61" xfId="9" applyNumberFormat="1" applyFont="1" applyFill="1" applyBorder="1" applyProtection="1">
      <protection locked="0"/>
    </xf>
    <xf numFmtId="4" fontId="9" fillId="5" borderId="9" xfId="9" applyNumberFormat="1" applyFont="1" applyFill="1" applyBorder="1" applyAlignment="1">
      <alignment horizontal="center" vertical="center"/>
    </xf>
    <xf numFmtId="4" fontId="9" fillId="5" borderId="9" xfId="9" applyNumberFormat="1" applyFont="1" applyFill="1" applyBorder="1"/>
    <xf numFmtId="0" fontId="6" fillId="4" borderId="31" xfId="0" applyFont="1" applyFill="1" applyBorder="1" applyAlignment="1" applyProtection="1">
      <alignment horizontal="left"/>
      <protection locked="0"/>
    </xf>
    <xf numFmtId="4" fontId="6" fillId="7" borderId="64" xfId="0" applyNumberFormat="1" applyFont="1" applyFill="1" applyBorder="1" applyAlignment="1">
      <alignment horizontal="right"/>
    </xf>
    <xf numFmtId="1" fontId="9" fillId="5" borderId="9" xfId="0" applyNumberFormat="1" applyFont="1" applyFill="1" applyBorder="1" applyAlignment="1">
      <alignment horizontal="center"/>
    </xf>
    <xf numFmtId="3" fontId="11" fillId="5" borderId="9" xfId="0" applyNumberFormat="1" applyFont="1" applyFill="1" applyBorder="1" applyProtection="1">
      <protection locked="0"/>
    </xf>
    <xf numFmtId="0" fontId="9" fillId="5" borderId="9" xfId="9" applyNumberFormat="1" applyFont="1" applyFill="1" applyBorder="1" applyAlignment="1">
      <alignment vertical="center"/>
    </xf>
    <xf numFmtId="4" fontId="9" fillId="5" borderId="9" xfId="9" applyNumberFormat="1" applyFont="1" applyFill="1" applyBorder="1" applyAlignment="1">
      <alignment horizontal="center" vertical="center" wrapText="1"/>
    </xf>
    <xf numFmtId="3" fontId="7" fillId="4" borderId="65" xfId="9" applyFont="1" applyFill="1" applyBorder="1" applyAlignment="1" applyProtection="1">
      <alignment horizontal="left"/>
      <protection locked="0"/>
    </xf>
    <xf numFmtId="3" fontId="11" fillId="17" borderId="5" xfId="0" applyNumberFormat="1" applyFont="1" applyFill="1" applyBorder="1" applyProtection="1">
      <protection locked="0"/>
    </xf>
    <xf numFmtId="0" fontId="9" fillId="17" borderId="5" xfId="9" applyNumberFormat="1" applyFont="1" applyFill="1" applyBorder="1" applyAlignment="1">
      <alignment vertical="center"/>
    </xf>
    <xf numFmtId="3" fontId="6" fillId="0" borderId="4" xfId="9" applyFont="1" applyBorder="1" applyProtection="1">
      <protection locked="0"/>
    </xf>
    <xf numFmtId="0" fontId="6" fillId="4" borderId="66" xfId="0" applyFont="1" applyFill="1" applyBorder="1" applyAlignment="1" applyProtection="1">
      <alignment horizontal="left"/>
      <protection locked="0"/>
    </xf>
    <xf numFmtId="3" fontId="7" fillId="4" borderId="67" xfId="9" applyFont="1" applyFill="1" applyBorder="1" applyAlignment="1" applyProtection="1">
      <alignment horizontal="left"/>
      <protection locked="0"/>
    </xf>
    <xf numFmtId="4" fontId="9" fillId="17" borderId="5" xfId="9" applyNumberFormat="1" applyFont="1" applyFill="1" applyBorder="1" applyAlignment="1">
      <alignment horizontal="center" vertical="center" wrapText="1"/>
    </xf>
    <xf numFmtId="3" fontId="7" fillId="4" borderId="65" xfId="9" applyFont="1" applyFill="1" applyBorder="1" applyProtection="1">
      <protection locked="0"/>
    </xf>
    <xf numFmtId="4" fontId="6" fillId="16" borderId="31" xfId="0" applyNumberFormat="1" applyFont="1" applyFill="1" applyBorder="1" applyAlignment="1">
      <alignment horizontal="right"/>
    </xf>
    <xf numFmtId="3" fontId="6" fillId="0" borderId="38" xfId="9" applyFont="1" applyBorder="1" applyProtection="1">
      <protection locked="0"/>
    </xf>
    <xf numFmtId="1" fontId="9" fillId="5" borderId="5" xfId="0" applyNumberFormat="1" applyFont="1" applyFill="1" applyBorder="1" applyAlignment="1">
      <alignment horizontal="center"/>
    </xf>
    <xf numFmtId="3" fontId="11" fillId="5" borderId="5" xfId="0" applyNumberFormat="1" applyFont="1" applyFill="1" applyBorder="1" applyProtection="1">
      <protection locked="0"/>
    </xf>
    <xf numFmtId="0" fontId="9" fillId="5" borderId="5" xfId="9" applyNumberFormat="1" applyFont="1" applyFill="1" applyBorder="1" applyAlignment="1">
      <alignment vertical="center"/>
    </xf>
    <xf numFmtId="4" fontId="9" fillId="5" borderId="5" xfId="9" applyNumberFormat="1" applyFont="1" applyFill="1" applyBorder="1" applyAlignment="1">
      <alignment horizontal="center" vertical="center" wrapText="1"/>
    </xf>
    <xf numFmtId="3" fontId="7" fillId="4" borderId="68" xfId="0" applyNumberFormat="1" applyFont="1" applyFill="1" applyBorder="1" applyProtection="1">
      <protection locked="0"/>
    </xf>
    <xf numFmtId="0" fontId="6" fillId="4" borderId="64" xfId="0" applyFont="1" applyFill="1" applyBorder="1" applyAlignment="1" applyProtection="1">
      <alignment horizontal="left"/>
      <protection locked="0"/>
    </xf>
    <xf numFmtId="3" fontId="7" fillId="4" borderId="65" xfId="0" applyNumberFormat="1" applyFont="1" applyFill="1" applyBorder="1" applyProtection="1">
      <protection locked="0"/>
    </xf>
    <xf numFmtId="4" fontId="10" fillId="7" borderId="69" xfId="0" applyNumberFormat="1" applyFont="1" applyFill="1" applyBorder="1" applyAlignment="1">
      <alignment horizontal="right"/>
    </xf>
    <xf numFmtId="4" fontId="6" fillId="7" borderId="15" xfId="0" applyNumberFormat="1" applyFont="1" applyFill="1" applyBorder="1" applyAlignment="1" applyProtection="1">
      <alignment horizontal="right"/>
      <protection locked="0"/>
    </xf>
    <xf numFmtId="3" fontId="12" fillId="14" borderId="33" xfId="9" applyFont="1" applyFill="1" applyBorder="1" applyAlignment="1">
      <alignment horizontal="center"/>
    </xf>
    <xf numFmtId="4" fontId="9" fillId="7" borderId="70" xfId="9" applyNumberFormat="1" applyFont="1" applyFill="1" applyBorder="1" applyAlignment="1">
      <alignment horizontal="center"/>
    </xf>
    <xf numFmtId="3" fontId="7" fillId="0" borderId="71" xfId="0" applyNumberFormat="1" applyFont="1" applyBorder="1" applyAlignment="1" applyProtection="1">
      <alignment vertical="justify"/>
      <protection locked="0"/>
    </xf>
    <xf numFmtId="4" fontId="7" fillId="0" borderId="27" xfId="9" applyNumberFormat="1" applyFont="1" applyBorder="1" applyProtection="1">
      <protection locked="0"/>
    </xf>
    <xf numFmtId="3" fontId="7" fillId="0" borderId="26" xfId="0" applyNumberFormat="1" applyFont="1" applyBorder="1" applyAlignment="1" applyProtection="1">
      <alignment vertical="justify"/>
      <protection locked="0"/>
    </xf>
    <xf numFmtId="3" fontId="7" fillId="0" borderId="27" xfId="0" applyNumberFormat="1" applyFont="1" applyBorder="1" applyAlignment="1" applyProtection="1">
      <alignment vertical="justify"/>
      <protection locked="0"/>
    </xf>
    <xf numFmtId="3" fontId="7" fillId="0" borderId="27" xfId="0" applyNumberFormat="1" applyFont="1" applyBorder="1" applyAlignment="1" applyProtection="1">
      <alignment vertical="justify" wrapText="1"/>
      <protection locked="0"/>
    </xf>
    <xf numFmtId="3" fontId="7" fillId="0" borderId="42" xfId="0" applyNumberFormat="1" applyFont="1" applyBorder="1" applyProtection="1">
      <protection locked="0"/>
    </xf>
    <xf numFmtId="3" fontId="7" fillId="0" borderId="27" xfId="0" applyNumberFormat="1" applyFont="1" applyBorder="1" applyProtection="1">
      <protection locked="0"/>
    </xf>
    <xf numFmtId="3" fontId="7" fillId="0" borderId="26" xfId="0" applyNumberFormat="1" applyFont="1" applyBorder="1" applyProtection="1">
      <protection locked="0"/>
    </xf>
    <xf numFmtId="3" fontId="12" fillId="7" borderId="53" xfId="9" applyFont="1" applyFill="1" applyBorder="1" applyAlignment="1">
      <alignment vertical="center"/>
    </xf>
    <xf numFmtId="3" fontId="12" fillId="7" borderId="2" xfId="9" applyFont="1" applyFill="1" applyBorder="1" applyAlignment="1">
      <alignment vertical="center"/>
    </xf>
    <xf numFmtId="3" fontId="12" fillId="7" borderId="3" xfId="9" applyFont="1" applyFill="1" applyBorder="1" applyAlignment="1">
      <alignment vertical="center"/>
    </xf>
    <xf numFmtId="3" fontId="15" fillId="18" borderId="53" xfId="9" applyFont="1" applyFill="1" applyBorder="1" applyAlignment="1">
      <alignment vertical="center"/>
    </xf>
    <xf numFmtId="3" fontId="15" fillId="18" borderId="2" xfId="9" applyFont="1" applyFill="1" applyBorder="1" applyAlignment="1">
      <alignment vertical="center"/>
    </xf>
    <xf numFmtId="3" fontId="15" fillId="18" borderId="3" xfId="9" applyFont="1" applyFill="1" applyBorder="1" applyAlignment="1">
      <alignment vertical="center"/>
    </xf>
    <xf numFmtId="3" fontId="12" fillId="7" borderId="58" xfId="9" applyFont="1" applyFill="1" applyBorder="1" applyAlignment="1">
      <alignment vertical="center"/>
    </xf>
    <xf numFmtId="3" fontId="12" fillId="7" borderId="23" xfId="9" applyFont="1" applyFill="1" applyBorder="1" applyAlignment="1">
      <alignment vertical="center"/>
    </xf>
    <xf numFmtId="3" fontId="12" fillId="0" borderId="0" xfId="9" applyFont="1" applyAlignment="1" applyProtection="1">
      <alignment horizontal="right"/>
      <protection locked="0"/>
    </xf>
    <xf numFmtId="3" fontId="12" fillId="14" borderId="53" xfId="9" applyFont="1" applyFill="1" applyBorder="1" applyAlignment="1">
      <alignment horizontal="left"/>
    </xf>
    <xf numFmtId="3" fontId="12" fillId="14" borderId="2" xfId="9" applyFont="1" applyFill="1" applyBorder="1" applyAlignment="1">
      <alignment horizontal="left"/>
    </xf>
    <xf numFmtId="3" fontId="12" fillId="14" borderId="3" xfId="9" applyFont="1" applyFill="1" applyBorder="1" applyAlignment="1">
      <alignment horizontal="left"/>
    </xf>
    <xf numFmtId="3" fontId="12" fillId="7" borderId="48" xfId="9" applyFont="1" applyFill="1" applyBorder="1" applyAlignment="1">
      <alignment vertical="center"/>
    </xf>
    <xf numFmtId="3" fontId="12" fillId="7" borderId="5" xfId="9" applyFont="1" applyFill="1" applyBorder="1" applyAlignment="1">
      <alignment vertical="center"/>
    </xf>
    <xf numFmtId="3" fontId="12" fillId="8" borderId="53" xfId="9" applyFont="1" applyFill="1" applyBorder="1" applyAlignment="1">
      <alignment horizontal="left"/>
    </xf>
    <xf numFmtId="3" fontId="12" fillId="8" borderId="2" xfId="9" applyFont="1" applyFill="1" applyBorder="1" applyAlignment="1">
      <alignment horizontal="left"/>
    </xf>
    <xf numFmtId="3" fontId="12" fillId="8" borderId="3" xfId="9" applyFont="1" applyFill="1" applyBorder="1" applyAlignment="1">
      <alignment horizontal="left"/>
    </xf>
    <xf numFmtId="3" fontId="12" fillId="14" borderId="43" xfId="9" applyFont="1" applyFill="1" applyBorder="1" applyAlignment="1">
      <alignment horizontal="center" wrapText="1"/>
    </xf>
    <xf numFmtId="3" fontId="12" fillId="14" borderId="44" xfId="9" applyFont="1" applyFill="1" applyBorder="1" applyAlignment="1">
      <alignment horizontal="center" wrapText="1"/>
    </xf>
    <xf numFmtId="3" fontId="12" fillId="14" borderId="59" xfId="9" applyFont="1" applyFill="1" applyBorder="1" applyAlignment="1">
      <alignment horizontal="center" wrapText="1"/>
    </xf>
    <xf numFmtId="4" fontId="17" fillId="2" borderId="1" xfId="9" applyNumberFormat="1" applyFont="1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3" fontId="17" fillId="2" borderId="1" xfId="9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4" fontId="28" fillId="6" borderId="4" xfId="0" applyNumberFormat="1" applyFont="1" applyFill="1" applyBorder="1" applyAlignment="1">
      <alignment horizontal="center" vertical="center"/>
    </xf>
    <xf numFmtId="4" fontId="28" fillId="6" borderId="22" xfId="0" applyNumberFormat="1" applyFont="1" applyFill="1" applyBorder="1" applyAlignment="1">
      <alignment horizontal="center" vertical="center"/>
    </xf>
  </cellXfs>
  <cellStyles count="21">
    <cellStyle name="Ehunekoa" xfId="20" builtinId="5"/>
    <cellStyle name="Estilo 1" xfId="14" xr:uid="{AB50F1A1-A5F2-4292-9B72-241F46958667}"/>
    <cellStyle name="Estilo 2" xfId="15" xr:uid="{41BBFB67-02E1-40C4-A0C1-EFE0FDCF2C80}"/>
    <cellStyle name="Estilo 3" xfId="16" xr:uid="{90732C65-E764-4744-A954-E619BE612256}"/>
    <cellStyle name="Euro" xfId="3" xr:uid="{2D69018B-B2F4-4949-892A-932B5BD149E6}"/>
    <cellStyle name="Koma [0] 2" xfId="1" xr:uid="{61A6AC48-6482-42C9-9C32-ABC59439B078}"/>
    <cellStyle name="Millares [0] 2" xfId="4" xr:uid="{603099E7-198A-4207-8974-5AC387BEA051}"/>
    <cellStyle name="Millares 2" xfId="12" xr:uid="{920FCC07-C006-4AB4-942A-70FE39EA44D0}"/>
    <cellStyle name="Moneda [0] 2" xfId="5" xr:uid="{EA947AE4-1681-4E43-A28C-F92C51E9F2A6}"/>
    <cellStyle name="Moneda 2" xfId="13" xr:uid="{F43957E4-6372-4FC3-9160-52574650D146}"/>
    <cellStyle name="Moneta [0] 2" xfId="2" xr:uid="{A07ACDF6-15FA-4A7D-AC5B-C0DDBA4E8F14}"/>
    <cellStyle name="Normal 10" xfId="17" xr:uid="{1CF5FF4A-6E33-45E5-9D34-07EC5232B0D4}"/>
    <cellStyle name="Normal 2" xfId="6" xr:uid="{C9C4E2DB-62A8-47CE-B4D2-23A89E9C48F4}"/>
    <cellStyle name="Normal 2 2 2 2" xfId="19" xr:uid="{7ED84B13-5171-4B8A-BA26-7753800374C7}"/>
    <cellStyle name="Normal 3" xfId="7" xr:uid="{964041D4-DE69-4778-A6D2-C865BCE6A62E}"/>
    <cellStyle name="Normal 4" xfId="10" xr:uid="{63A4F0A2-1F40-4073-88DD-3A231A6D5804}"/>
    <cellStyle name="Normal 5" xfId="11" xr:uid="{519C05D3-586B-443F-BA98-C587F4E9BBF7}"/>
    <cellStyle name="Normal 6" xfId="18" xr:uid="{140B2491-6F07-488A-800D-3563ECF1D1CD}"/>
    <cellStyle name="Normal_PRESUPUESTO" xfId="9" xr:uid="{0DDE204C-3398-4CA8-B90F-7A18658949F0}"/>
    <cellStyle name="Normala" xfId="0" builtinId="0"/>
    <cellStyle name="Porcentual 2" xfId="8" xr:uid="{FB7FEB7A-5533-4CEC-BD06-911608C5263C}"/>
  </cellStyles>
  <dxfs count="0"/>
  <tableStyles count="0" defaultTableStyle="TableStyleMedium2" defaultPivotStyle="PivotStyleLight16"/>
  <colors>
    <mruColors>
      <color rgb="FFCCCCFF"/>
      <color rgb="FFCC99FF"/>
      <color rgb="FFF757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2</xdr:col>
      <xdr:colOff>19050</xdr:colOff>
      <xdr:row>5</xdr:row>
      <xdr:rowOff>74072</xdr:rowOff>
    </xdr:to>
    <xdr:pic>
      <xdr:nvPicPr>
        <xdr:cNvPr id="2" name="Irudia 1">
          <a:extLst>
            <a:ext uri="{FF2B5EF4-FFF2-40B4-BE49-F238E27FC236}">
              <a16:creationId xmlns:a16="http://schemas.microsoft.com/office/drawing/2014/main" id="{CE883647-B5EC-2F08-886F-D14AF2563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1" y="619125"/>
          <a:ext cx="1019174" cy="460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ko gai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CB38F-331B-4EB6-8A68-908CCC53BDD5}">
  <dimension ref="A2:BM227"/>
  <sheetViews>
    <sheetView tabSelected="1" topLeftCell="A9" zoomScale="85" zoomScaleNormal="85" workbookViewId="0">
      <selection activeCell="I29" sqref="I29"/>
    </sheetView>
  </sheetViews>
  <sheetFormatPr defaultColWidth="9" defaultRowHeight="15" x14ac:dyDescent="0.25"/>
  <cols>
    <col min="1" max="1" width="3.140625" customWidth="1"/>
    <col min="2" max="2" width="15" customWidth="1"/>
    <col min="3" max="3" width="9.5703125" customWidth="1"/>
    <col min="4" max="4" width="54.28515625" customWidth="1"/>
    <col min="6" max="6" width="37.5703125" customWidth="1"/>
    <col min="8" max="8" width="16" customWidth="1"/>
    <col min="11" max="11" width="11.42578125" bestFit="1" customWidth="1"/>
    <col min="12" max="12" width="14.7109375" customWidth="1"/>
    <col min="13" max="13" width="12.28515625" customWidth="1"/>
    <col min="14" max="14" width="13.85546875" customWidth="1"/>
    <col min="15" max="15" width="10.140625" bestFit="1" customWidth="1"/>
    <col min="16" max="16" width="14.28515625" bestFit="1" customWidth="1"/>
  </cols>
  <sheetData>
    <row r="2" spans="2:14" ht="15.75" x14ac:dyDescent="0.25">
      <c r="B2" s="2"/>
    </row>
    <row r="3" spans="2:14" ht="18" x14ac:dyDescent="0.25">
      <c r="D3" s="1" t="s">
        <v>0</v>
      </c>
      <c r="E3" s="1"/>
      <c r="F3" s="1"/>
      <c r="H3" s="7" t="s">
        <v>1</v>
      </c>
      <c r="I3" s="6"/>
      <c r="J3" s="6"/>
      <c r="K3" s="6"/>
      <c r="L3" s="6"/>
      <c r="M3" s="6"/>
      <c r="N3" s="6"/>
    </row>
    <row r="4" spans="2:14" ht="15.75" x14ac:dyDescent="0.25">
      <c r="D4" s="290"/>
      <c r="E4" s="291"/>
      <c r="F4" s="292"/>
      <c r="H4" s="287"/>
      <c r="I4" s="288"/>
      <c r="J4" s="288"/>
      <c r="K4" s="288"/>
      <c r="L4" s="288"/>
      <c r="M4" s="288"/>
      <c r="N4" s="289"/>
    </row>
    <row r="6" spans="2:14" ht="16.5" x14ac:dyDescent="0.3">
      <c r="D6" s="144" t="s">
        <v>3</v>
      </c>
      <c r="E6" s="4"/>
      <c r="F6" s="4"/>
      <c r="G6" s="4"/>
      <c r="H6" s="4"/>
      <c r="I6" s="4"/>
      <c r="J6" s="5"/>
      <c r="L6" s="275" t="s">
        <v>4</v>
      </c>
      <c r="M6" s="275"/>
      <c r="N6" s="3"/>
    </row>
    <row r="7" spans="2:14" x14ac:dyDescent="0.25">
      <c r="B7" s="293" t="s">
        <v>9</v>
      </c>
    </row>
    <row r="8" spans="2:14" ht="16.5" x14ac:dyDescent="0.3">
      <c r="B8" s="293"/>
      <c r="L8" s="275" t="s">
        <v>5</v>
      </c>
      <c r="M8" s="275"/>
      <c r="N8" s="3"/>
    </row>
    <row r="9" spans="2:14" ht="16.5" x14ac:dyDescent="0.3">
      <c r="B9" s="98"/>
      <c r="L9" s="145"/>
      <c r="M9" s="145"/>
    </row>
    <row r="10" spans="2:14" ht="16.5" x14ac:dyDescent="0.3">
      <c r="B10" s="98"/>
      <c r="L10" s="275" t="s">
        <v>107</v>
      </c>
      <c r="M10" s="275"/>
      <c r="N10" s="3"/>
    </row>
    <row r="11" spans="2:14" ht="16.5" x14ac:dyDescent="0.3">
      <c r="B11" s="98"/>
      <c r="L11" s="145"/>
      <c r="M11" s="145"/>
    </row>
    <row r="12" spans="2:14" ht="16.5" x14ac:dyDescent="0.3">
      <c r="B12" s="98"/>
      <c r="L12" s="144" t="s">
        <v>108</v>
      </c>
      <c r="M12" s="101">
        <f>MAX(G40:G357)</f>
        <v>0</v>
      </c>
      <c r="N12" s="101">
        <f>K39+K45+K51+K57+K62+K66+K69+K74+K81+K91+K100+K113+K117+K123+K131+K137+K141+K145+K150+K159+K167+K163+K179+K184+K189+K198+K206+K210</f>
        <v>0</v>
      </c>
    </row>
    <row r="13" spans="2:14" ht="16.5" x14ac:dyDescent="0.3">
      <c r="B13" s="98"/>
      <c r="L13" s="144" t="s">
        <v>109</v>
      </c>
      <c r="M13" s="101">
        <f>MAX(H40:H229)</f>
        <v>0</v>
      </c>
      <c r="N13" s="101">
        <f>L39+L45+L51+L57+L62+L66+L69+L74+L81+L91+L100+L113+L117+L123+L131+L137+L141+L145+L150+L159+L167+L163+L179+L184+L189+L198+L206+L210</f>
        <v>0</v>
      </c>
    </row>
    <row r="14" spans="2:14" ht="17.25" thickBot="1" x14ac:dyDescent="0.35">
      <c r="L14" s="144" t="s">
        <v>112</v>
      </c>
      <c r="M14" s="101">
        <f>MAX(I40:I355)</f>
        <v>0</v>
      </c>
      <c r="N14" s="101">
        <f>M39+M45+M51+M57+M62+M66+M69+M74+M81+M91+M100+M113+M117+M123+M131+M137+M141+M145+M150+M159+M167+M163+M179+M184+M189+M198+M206+M210</f>
        <v>0</v>
      </c>
    </row>
    <row r="15" spans="2:14" ht="16.5" x14ac:dyDescent="0.3">
      <c r="D15" s="284" t="s">
        <v>6</v>
      </c>
      <c r="E15" s="285"/>
      <c r="F15" s="286"/>
      <c r="G15" s="146"/>
      <c r="H15" s="152" t="s">
        <v>136</v>
      </c>
    </row>
    <row r="16" spans="2:14" x14ac:dyDescent="0.25">
      <c r="D16" s="153"/>
      <c r="H16" s="150"/>
    </row>
    <row r="17" spans="3:12" ht="16.5" x14ac:dyDescent="0.3">
      <c r="C17" s="102" t="s">
        <v>113</v>
      </c>
      <c r="D17" s="276" t="str">
        <f t="shared" ref="D17:D23" si="0">VLOOKUP(C17,$C$36:$Q$217,2,FALSE)</f>
        <v>GUION. MUSICAS. COMPRA PROGRAMAS/DERECHOS</v>
      </c>
      <c r="E17" s="277"/>
      <c r="F17" s="278"/>
      <c r="H17" s="154">
        <f>O38</f>
        <v>0</v>
      </c>
    </row>
    <row r="18" spans="3:12" ht="16.5" x14ac:dyDescent="0.3">
      <c r="C18" s="102" t="s">
        <v>125</v>
      </c>
      <c r="D18" s="276" t="str">
        <f t="shared" si="0"/>
        <v>PERSONAL ARTÍSTICO</v>
      </c>
      <c r="E18" s="277"/>
      <c r="F18" s="278"/>
      <c r="H18" s="154">
        <f>O50</f>
        <v>0</v>
      </c>
    </row>
    <row r="19" spans="3:12" ht="16.5" x14ac:dyDescent="0.3">
      <c r="C19" s="102" t="s">
        <v>151</v>
      </c>
      <c r="D19" s="276" t="str">
        <f t="shared" si="0"/>
        <v>EQUIPO TECNICO</v>
      </c>
      <c r="E19" s="277"/>
      <c r="F19" s="278"/>
      <c r="H19" s="154">
        <f>O90</f>
        <v>0</v>
      </c>
    </row>
    <row r="20" spans="3:12" ht="16.5" x14ac:dyDescent="0.3">
      <c r="C20" s="102" t="s">
        <v>177</v>
      </c>
      <c r="D20" s="276" t="str">
        <f t="shared" si="0"/>
        <v>ESCENOGRAFIA</v>
      </c>
      <c r="E20" s="277"/>
      <c r="F20" s="278"/>
      <c r="H20" s="154">
        <f>O149</f>
        <v>0</v>
      </c>
    </row>
    <row r="21" spans="3:12" ht="16.5" x14ac:dyDescent="0.3">
      <c r="C21" s="102" t="s">
        <v>183</v>
      </c>
      <c r="D21" s="276" t="str">
        <f t="shared" si="0"/>
        <v>MAQUINARIA DE RODAJE Y TRANSPORTES.</v>
      </c>
      <c r="E21" s="277"/>
      <c r="F21" s="278"/>
      <c r="H21" s="154">
        <f>O166</f>
        <v>0</v>
      </c>
    </row>
    <row r="22" spans="3:12" ht="16.5" x14ac:dyDescent="0.3">
      <c r="C22" s="102" t="s">
        <v>191</v>
      </c>
      <c r="D22" s="276" t="str">
        <f t="shared" si="0"/>
        <v>VIAJES, DIETAS Y COMIDAS</v>
      </c>
      <c r="E22" s="277"/>
      <c r="F22" s="278"/>
      <c r="H22" s="154">
        <f>O188</f>
        <v>0</v>
      </c>
    </row>
    <row r="23" spans="3:12" ht="16.5" x14ac:dyDescent="0.3">
      <c r="C23" s="102" t="s">
        <v>196</v>
      </c>
      <c r="D23" s="276" t="str">
        <f t="shared" si="0"/>
        <v>SOPORTES GRABACIÓN Y VARIOS PRODUCCIÓN</v>
      </c>
      <c r="E23" s="277"/>
      <c r="F23" s="278"/>
      <c r="H23" s="154">
        <f>O197</f>
        <v>0</v>
      </c>
    </row>
    <row r="24" spans="3:12" ht="16.5" x14ac:dyDescent="0.3">
      <c r="C24" s="102" t="s">
        <v>199</v>
      </c>
      <c r="D24" s="276" t="str">
        <f>VLOOKUP(C24,$C$36:$Q$228,2,FALSE)</f>
        <v xml:space="preserve">MONTAJE, SONORIZACIÓN Y POSTPRODUCCIÓN </v>
      </c>
      <c r="E24" s="277"/>
      <c r="F24" s="278"/>
      <c r="H24" s="154">
        <f>O205</f>
        <v>0</v>
      </c>
    </row>
    <row r="25" spans="3:12" ht="16.5" x14ac:dyDescent="0.3">
      <c r="C25" s="170" t="s">
        <v>240</v>
      </c>
      <c r="D25" s="281" t="str">
        <f>VLOOKUP(C25,$C$36:$Q$228,2,FALSE)</f>
        <v>APORTACIONES EITB EN PLATÓS DE EITB</v>
      </c>
      <c r="E25" s="282"/>
      <c r="F25" s="283"/>
      <c r="H25" s="177">
        <f>O218</f>
        <v>0</v>
      </c>
    </row>
    <row r="26" spans="3:12" ht="15.75" thickBot="1" x14ac:dyDescent="0.3"/>
    <row r="27" spans="3:12" ht="17.25" thickBot="1" x14ac:dyDescent="0.35">
      <c r="D27" s="284" t="s">
        <v>209</v>
      </c>
      <c r="E27" s="285"/>
      <c r="F27" s="286"/>
      <c r="G27" s="146"/>
      <c r="H27" s="257" t="s">
        <v>120</v>
      </c>
      <c r="I27" s="147" t="s">
        <v>110</v>
      </c>
      <c r="J27" s="147" t="s">
        <v>137</v>
      </c>
      <c r="K27" s="148" t="s">
        <v>130</v>
      </c>
    </row>
    <row r="28" spans="3:12" ht="17.25" thickBot="1" x14ac:dyDescent="0.3">
      <c r="D28" s="279" t="s">
        <v>131</v>
      </c>
      <c r="E28" s="280"/>
      <c r="F28" s="280"/>
      <c r="H28" s="109">
        <f>N12</f>
        <v>0</v>
      </c>
      <c r="I28" s="110">
        <f>N13</f>
        <v>0</v>
      </c>
      <c r="J28" s="110">
        <f>N14</f>
        <v>0</v>
      </c>
      <c r="K28" s="149">
        <f>SUM(H28:J28)</f>
        <v>0</v>
      </c>
    </row>
    <row r="29" spans="3:12" ht="17.25" thickBot="1" x14ac:dyDescent="0.3">
      <c r="D29" s="279" t="s">
        <v>309</v>
      </c>
      <c r="E29" s="280"/>
      <c r="F29" s="280"/>
      <c r="G29" s="220"/>
      <c r="H29" s="109">
        <f>(H28-K203)*G29</f>
        <v>0</v>
      </c>
      <c r="I29" s="110">
        <f>(I28-L203)*G29</f>
        <v>0</v>
      </c>
      <c r="J29" s="110">
        <f>(J28-M203)*G29</f>
        <v>0</v>
      </c>
      <c r="K29" s="149">
        <f>SUM(H29:J29)</f>
        <v>0</v>
      </c>
    </row>
    <row r="30" spans="3:12" ht="16.5" x14ac:dyDescent="0.25">
      <c r="D30" s="267" t="s">
        <v>132</v>
      </c>
      <c r="E30" s="268"/>
      <c r="F30" s="269"/>
      <c r="H30" s="258">
        <f>H28+H29</f>
        <v>0</v>
      </c>
      <c r="I30" s="155">
        <f>I28+I29</f>
        <v>0</v>
      </c>
      <c r="J30" s="155">
        <f>J28+J29</f>
        <v>0</v>
      </c>
      <c r="K30" s="156">
        <f>SUM(H30:J30)</f>
        <v>0</v>
      </c>
    </row>
    <row r="31" spans="3:12" ht="15.75" x14ac:dyDescent="0.25">
      <c r="D31" s="161" t="s">
        <v>133</v>
      </c>
      <c r="E31" s="162"/>
      <c r="F31" s="162"/>
      <c r="G31" s="163"/>
      <c r="H31" s="163"/>
      <c r="I31" s="163"/>
      <c r="J31" s="163"/>
      <c r="K31" s="164">
        <f>IF(N6=0,0,K30/N6)</f>
        <v>0</v>
      </c>
      <c r="L31" s="100"/>
    </row>
    <row r="32" spans="3:12" ht="15.75" x14ac:dyDescent="0.25">
      <c r="D32" s="270" t="s">
        <v>134</v>
      </c>
      <c r="E32" s="271"/>
      <c r="F32" s="272"/>
      <c r="G32" s="218"/>
      <c r="H32" s="218"/>
      <c r="I32" s="218"/>
      <c r="J32" s="218"/>
      <c r="K32" s="219" t="e">
        <f>K31/N8</f>
        <v>#DIV/0!</v>
      </c>
    </row>
    <row r="33" spans="3:15" ht="16.5" x14ac:dyDescent="0.25">
      <c r="D33" s="157"/>
      <c r="E33" s="158"/>
      <c r="F33" s="159"/>
      <c r="K33" s="150"/>
    </row>
    <row r="34" spans="3:15" ht="16.5" x14ac:dyDescent="0.25">
      <c r="D34" s="273" t="s">
        <v>210</v>
      </c>
      <c r="E34" s="274"/>
      <c r="F34" s="160">
        <v>0.21</v>
      </c>
      <c r="K34" s="151">
        <f>K30*21%</f>
        <v>0</v>
      </c>
    </row>
    <row r="35" spans="3:15" ht="15.75" x14ac:dyDescent="0.25">
      <c r="D35" s="161" t="s">
        <v>135</v>
      </c>
      <c r="E35" s="162"/>
      <c r="F35" s="162"/>
      <c r="G35" s="163"/>
      <c r="H35" s="163"/>
      <c r="I35" s="163"/>
      <c r="J35" s="163"/>
      <c r="K35" s="164">
        <f>K30+K34</f>
        <v>0</v>
      </c>
    </row>
    <row r="38" spans="3:15" ht="15.75" x14ac:dyDescent="0.25">
      <c r="C38" s="102" t="s">
        <v>113</v>
      </c>
      <c r="D38" s="103" t="s">
        <v>114</v>
      </c>
      <c r="E38" s="104"/>
      <c r="F38" s="105"/>
      <c r="G38" s="106" t="s">
        <v>115</v>
      </c>
      <c r="H38" s="107"/>
      <c r="I38" s="107"/>
      <c r="J38" s="107"/>
      <c r="K38" s="108" t="s">
        <v>120</v>
      </c>
      <c r="L38" s="108" t="s">
        <v>110</v>
      </c>
      <c r="M38" s="108" t="s">
        <v>111</v>
      </c>
      <c r="N38" s="108" t="s">
        <v>130</v>
      </c>
      <c r="O38" s="195">
        <f>N39+N45</f>
        <v>0</v>
      </c>
    </row>
    <row r="39" spans="3:15" x14ac:dyDescent="0.25">
      <c r="C39" s="77" t="s">
        <v>116</v>
      </c>
      <c r="D39" s="93" t="s">
        <v>117</v>
      </c>
      <c r="E39" s="78" t="s">
        <v>118</v>
      </c>
      <c r="F39" s="78" t="s">
        <v>119</v>
      </c>
      <c r="G39" s="79" t="s">
        <v>120</v>
      </c>
      <c r="H39" s="79" t="s">
        <v>110</v>
      </c>
      <c r="I39" s="79" t="s">
        <v>111</v>
      </c>
      <c r="J39" s="80" t="s">
        <v>121</v>
      </c>
      <c r="K39" s="81">
        <f>SUM(K40:K44)</f>
        <v>0</v>
      </c>
      <c r="L39" s="81">
        <f t="shared" ref="L39:M39" si="1">SUM(L40:L44)</f>
        <v>0</v>
      </c>
      <c r="M39" s="81">
        <f t="shared" si="1"/>
        <v>0</v>
      </c>
      <c r="N39" s="81">
        <f>SUM(N40:N44)</f>
        <v>0</v>
      </c>
    </row>
    <row r="40" spans="3:15" x14ac:dyDescent="0.25">
      <c r="C40" s="72"/>
      <c r="D40" s="96" t="s">
        <v>122</v>
      </c>
      <c r="E40" s="75"/>
      <c r="F40" s="76"/>
      <c r="H40" s="76"/>
      <c r="I40" s="76"/>
      <c r="J40" s="89">
        <f>SUM(G40:I40)</f>
        <v>0</v>
      </c>
      <c r="K40" s="90">
        <f>+G40*F40*C40</f>
        <v>0</v>
      </c>
      <c r="L40" s="91">
        <f>+H40*F40*C40</f>
        <v>0</v>
      </c>
      <c r="M40" s="91">
        <f>+I40*F40*C40</f>
        <v>0</v>
      </c>
      <c r="N40" s="92">
        <f t="shared" ref="N40:N42" si="2">SUM(K40:M40)</f>
        <v>0</v>
      </c>
    </row>
    <row r="41" spans="3:15" x14ac:dyDescent="0.25">
      <c r="C41" s="72"/>
      <c r="D41" s="96" t="s">
        <v>123</v>
      </c>
      <c r="E41" s="75"/>
      <c r="F41" s="76"/>
      <c r="G41" s="76"/>
      <c r="H41" s="76"/>
      <c r="I41" s="76"/>
      <c r="J41" s="89">
        <f t="shared" ref="J41:J42" si="3">SUM(G41:I41)</f>
        <v>0</v>
      </c>
      <c r="K41" s="90">
        <f>+G41*F41*C41</f>
        <v>0</v>
      </c>
      <c r="L41" s="91">
        <f>+H41*F41*C41</f>
        <v>0</v>
      </c>
      <c r="M41" s="91">
        <f>+I41*F41*C41</f>
        <v>0</v>
      </c>
      <c r="N41" s="92">
        <f t="shared" si="2"/>
        <v>0</v>
      </c>
    </row>
    <row r="42" spans="3:15" x14ac:dyDescent="0.25">
      <c r="C42" s="72"/>
      <c r="D42" s="96" t="s">
        <v>124</v>
      </c>
      <c r="E42" s="75"/>
      <c r="F42" s="76"/>
      <c r="G42" s="76"/>
      <c r="H42" s="76"/>
      <c r="I42" s="76"/>
      <c r="J42" s="89">
        <f t="shared" si="3"/>
        <v>0</v>
      </c>
      <c r="K42" s="90">
        <v>0</v>
      </c>
      <c r="L42" s="91">
        <v>0</v>
      </c>
      <c r="M42" s="91">
        <v>0</v>
      </c>
      <c r="N42" s="92">
        <f t="shared" si="2"/>
        <v>0</v>
      </c>
    </row>
    <row r="43" spans="3:15" x14ac:dyDescent="0.25">
      <c r="C43" s="72"/>
      <c r="D43" s="96"/>
      <c r="E43" s="75"/>
      <c r="F43" s="76"/>
      <c r="G43" s="76"/>
      <c r="H43" s="76"/>
      <c r="I43" s="76"/>
      <c r="J43" s="89">
        <f t="shared" ref="J43" si="4">SUM(G43:I43)</f>
        <v>0</v>
      </c>
      <c r="K43" s="90">
        <f>+G43*F43*C43</f>
        <v>0</v>
      </c>
      <c r="L43" s="91">
        <f>+H43*F43*C43</f>
        <v>0</v>
      </c>
      <c r="M43" s="91">
        <f>+I43*F43*C43</f>
        <v>0</v>
      </c>
      <c r="N43" s="92">
        <f t="shared" ref="N43" si="5">SUM(K43:M43)</f>
        <v>0</v>
      </c>
    </row>
    <row r="44" spans="3:15" x14ac:dyDescent="0.25">
      <c r="E44" s="75"/>
    </row>
    <row r="45" spans="3:15" x14ac:dyDescent="0.25">
      <c r="C45" s="82" t="s">
        <v>116</v>
      </c>
      <c r="D45" s="94" t="s">
        <v>127</v>
      </c>
      <c r="E45" s="78" t="s">
        <v>118</v>
      </c>
      <c r="F45" s="78" t="s">
        <v>119</v>
      </c>
      <c r="G45" s="83" t="s">
        <v>120</v>
      </c>
      <c r="H45" s="83" t="s">
        <v>110</v>
      </c>
      <c r="I45" s="83" t="s">
        <v>111</v>
      </c>
      <c r="J45" s="167" t="s">
        <v>121</v>
      </c>
      <c r="K45" s="35">
        <f>SUM(K46:K49)</f>
        <v>0</v>
      </c>
      <c r="L45" s="35">
        <f>SUM(L46:L49)</f>
        <v>0</v>
      </c>
      <c r="M45" s="35">
        <f>SUM(M46:M49)</f>
        <v>0</v>
      </c>
      <c r="N45" s="35">
        <f>SUM(N46:N49)</f>
        <v>0</v>
      </c>
      <c r="O45" s="100"/>
    </row>
    <row r="46" spans="3:15" x14ac:dyDescent="0.25">
      <c r="C46" s="71"/>
      <c r="D46" s="73" t="s">
        <v>128</v>
      </c>
      <c r="E46" s="75"/>
      <c r="F46" s="74"/>
      <c r="G46" s="74"/>
      <c r="H46" s="74"/>
      <c r="I46" s="74"/>
      <c r="J46" s="85">
        <f t="shared" ref="J46:J48" si="6">SUM(G46:I46)</f>
        <v>0</v>
      </c>
      <c r="K46" s="86">
        <f t="shared" ref="K46:K48" si="7">+G46*F46*C46</f>
        <v>0</v>
      </c>
      <c r="L46" s="87">
        <f t="shared" ref="L46:L48" si="8">+H46*F46*C46</f>
        <v>0</v>
      </c>
      <c r="M46" s="87">
        <f>+I46*F46*C46</f>
        <v>0</v>
      </c>
      <c r="N46" s="88">
        <f t="shared" ref="N46:N47" si="9">SUM(K46:M46)</f>
        <v>0</v>
      </c>
    </row>
    <row r="47" spans="3:15" x14ac:dyDescent="0.25">
      <c r="C47" s="72"/>
      <c r="D47" s="96" t="s">
        <v>129</v>
      </c>
      <c r="E47" s="75"/>
      <c r="F47" s="76"/>
      <c r="G47" s="76"/>
      <c r="H47" s="76"/>
      <c r="I47" s="76"/>
      <c r="J47" s="89">
        <f t="shared" si="6"/>
        <v>0</v>
      </c>
      <c r="K47" s="90">
        <f t="shared" si="7"/>
        <v>0</v>
      </c>
      <c r="L47" s="91">
        <f t="shared" si="8"/>
        <v>0</v>
      </c>
      <c r="M47" s="91">
        <f>+I47*F47*C47</f>
        <v>0</v>
      </c>
      <c r="N47" s="92">
        <f t="shared" si="9"/>
        <v>0</v>
      </c>
    </row>
    <row r="48" spans="3:15" x14ac:dyDescent="0.25">
      <c r="C48" s="75"/>
      <c r="D48" s="96"/>
      <c r="E48" s="75"/>
      <c r="F48" s="76"/>
      <c r="G48" s="76"/>
      <c r="H48" s="76"/>
      <c r="I48" s="76"/>
      <c r="J48" s="89">
        <f t="shared" si="6"/>
        <v>0</v>
      </c>
      <c r="K48" s="90">
        <f t="shared" si="7"/>
        <v>0</v>
      </c>
      <c r="L48" s="91">
        <f t="shared" si="8"/>
        <v>0</v>
      </c>
      <c r="M48" s="91">
        <f>+I48*F48*C48</f>
        <v>0</v>
      </c>
      <c r="N48" s="92">
        <f t="shared" ref="N48" si="10">SUM(K48:M48)</f>
        <v>0</v>
      </c>
    </row>
    <row r="49" spans="1:56" x14ac:dyDescent="0.25">
      <c r="E49" s="75"/>
    </row>
    <row r="50" spans="1:56" ht="15.75" x14ac:dyDescent="0.25">
      <c r="C50" s="102" t="s">
        <v>125</v>
      </c>
      <c r="D50" s="103" t="s">
        <v>7</v>
      </c>
      <c r="E50" s="104"/>
      <c r="F50" s="105"/>
      <c r="G50" s="106" t="s">
        <v>126</v>
      </c>
      <c r="H50" s="107"/>
      <c r="I50" s="107"/>
      <c r="J50" s="107"/>
      <c r="K50" s="108" t="s">
        <v>120</v>
      </c>
      <c r="L50" s="108" t="s">
        <v>110</v>
      </c>
      <c r="M50" s="108" t="s">
        <v>111</v>
      </c>
      <c r="N50" s="108" t="s">
        <v>130</v>
      </c>
      <c r="O50" s="194">
        <f>N51+N57+N62+N66+N69+N74+N81</f>
        <v>0</v>
      </c>
    </row>
    <row r="51" spans="1:56" x14ac:dyDescent="0.25">
      <c r="C51" s="197" t="s">
        <v>258</v>
      </c>
      <c r="D51" s="186" t="s">
        <v>279</v>
      </c>
      <c r="E51" s="198" t="s">
        <v>118</v>
      </c>
      <c r="F51" s="198" t="s">
        <v>239</v>
      </c>
      <c r="G51" s="199" t="s">
        <v>120</v>
      </c>
      <c r="H51" s="199" t="s">
        <v>110</v>
      </c>
      <c r="I51" s="199" t="s">
        <v>111</v>
      </c>
      <c r="J51" s="200" t="s">
        <v>121</v>
      </c>
      <c r="K51" s="81">
        <f>SUM(K52:K56)</f>
        <v>0</v>
      </c>
      <c r="L51" s="81">
        <f>SUM(L52:L56)</f>
        <v>0</v>
      </c>
      <c r="M51" s="81">
        <f>SUM(M52:M56)</f>
        <v>0</v>
      </c>
      <c r="N51" s="81">
        <f>SUM(N52:N56)</f>
        <v>0</v>
      </c>
    </row>
    <row r="52" spans="1:56" x14ac:dyDescent="0.25">
      <c r="C52" s="71"/>
      <c r="D52" s="97" t="s">
        <v>252</v>
      </c>
      <c r="E52" s="75" t="s">
        <v>283</v>
      </c>
      <c r="F52" s="69"/>
      <c r="G52" s="69"/>
      <c r="H52" s="69"/>
      <c r="I52" s="69"/>
      <c r="J52" s="87">
        <f>SUM(G52:I52)</f>
        <v>0</v>
      </c>
      <c r="K52" s="87">
        <f>+G52*F52*C52</f>
        <v>0</v>
      </c>
      <c r="L52" s="87">
        <f>+H52*F52*C52</f>
        <v>0</v>
      </c>
      <c r="M52" s="87">
        <f>+I52*F52*C52</f>
        <v>0</v>
      </c>
      <c r="N52" s="88">
        <f>SUM(K52:M52)</f>
        <v>0</v>
      </c>
    </row>
    <row r="53" spans="1:56" x14ac:dyDescent="0.25">
      <c r="C53" s="128"/>
      <c r="D53" s="243" t="s">
        <v>286</v>
      </c>
      <c r="E53" s="75" t="s">
        <v>283</v>
      </c>
      <c r="F53" s="221"/>
      <c r="G53" s="221"/>
      <c r="H53" s="221"/>
      <c r="I53" s="221"/>
      <c r="J53" s="165">
        <f>SUM(G53:I53)</f>
        <v>0</v>
      </c>
      <c r="K53" s="165">
        <f>+G53*F53*C53</f>
        <v>0</v>
      </c>
      <c r="L53" s="165">
        <f>+H53*F53*C53</f>
        <v>0</v>
      </c>
      <c r="M53" s="165">
        <f>+I53*F53*C53</f>
        <v>0</v>
      </c>
      <c r="N53" s="222">
        <f>SUM(K53:M53)</f>
        <v>0</v>
      </c>
    </row>
    <row r="54" spans="1:56" x14ac:dyDescent="0.25">
      <c r="C54" s="128"/>
      <c r="D54" s="243" t="s">
        <v>291</v>
      </c>
      <c r="E54" s="75" t="s">
        <v>283</v>
      </c>
      <c r="F54" s="221"/>
      <c r="G54" s="221"/>
      <c r="H54" s="221"/>
      <c r="I54" s="221"/>
      <c r="J54" s="165">
        <f>SUM(G54:I54)</f>
        <v>0</v>
      </c>
      <c r="K54" s="165">
        <f>+G54*F54*C54</f>
        <v>0</v>
      </c>
      <c r="L54" s="165">
        <f>+H54*F54*C54</f>
        <v>0</v>
      </c>
      <c r="M54" s="165">
        <f>+I54*F54*C54</f>
        <v>0</v>
      </c>
      <c r="N54" s="222">
        <f>SUM(K54:M54)</f>
        <v>0</v>
      </c>
    </row>
    <row r="55" spans="1:56" x14ac:dyDescent="0.25">
      <c r="C55" s="72"/>
      <c r="D55" s="206" t="s">
        <v>270</v>
      </c>
      <c r="E55" s="75"/>
      <c r="F55" s="70"/>
      <c r="G55" s="70"/>
      <c r="H55" s="70"/>
      <c r="I55" s="221"/>
      <c r="J55" s="165">
        <f>SUM(G55:I55)</f>
        <v>0</v>
      </c>
      <c r="K55" s="165">
        <f>+G55*F55*C55</f>
        <v>0</v>
      </c>
      <c r="L55" s="165">
        <f>+H55*F55*C55</f>
        <v>0</v>
      </c>
      <c r="M55" s="165">
        <f>+I55*F55*C55</f>
        <v>0</v>
      </c>
      <c r="N55" s="222">
        <f>SUM(K55:M55)</f>
        <v>0</v>
      </c>
    </row>
    <row r="56" spans="1:56" x14ac:dyDescent="0.25">
      <c r="D56" s="100"/>
      <c r="E56" s="75"/>
    </row>
    <row r="57" spans="1:56" s="111" customFormat="1" x14ac:dyDescent="0.25">
      <c r="A57"/>
      <c r="B57"/>
      <c r="C57" s="201" t="s">
        <v>259</v>
      </c>
      <c r="D57" s="239" t="s">
        <v>212</v>
      </c>
      <c r="E57" s="240" t="s">
        <v>118</v>
      </c>
      <c r="F57" s="240"/>
      <c r="G57" s="202" t="s">
        <v>120</v>
      </c>
      <c r="H57" s="202" t="s">
        <v>110</v>
      </c>
      <c r="I57" s="202" t="s">
        <v>111</v>
      </c>
      <c r="J57" s="223" t="s">
        <v>121</v>
      </c>
      <c r="K57" s="35">
        <f>SUM(K58:K61)</f>
        <v>0</v>
      </c>
      <c r="L57" s="35">
        <f>SUM(L58:L61)</f>
        <v>0</v>
      </c>
      <c r="M57" s="35">
        <f>SUM(M58:M61)</f>
        <v>0</v>
      </c>
      <c r="N57" s="35">
        <f>SUM(N58:N61)</f>
        <v>0</v>
      </c>
      <c r="O57"/>
      <c r="P57"/>
      <c r="R57" s="113"/>
      <c r="S57" s="113"/>
      <c r="T57" s="113"/>
      <c r="U57" s="113"/>
      <c r="W57" s="113"/>
      <c r="X57" s="113"/>
      <c r="Y57" s="113"/>
      <c r="Z57" s="113"/>
      <c r="AB57" s="113"/>
      <c r="AC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4"/>
      <c r="BB57" s="113"/>
      <c r="BC57" s="113"/>
      <c r="BD57" s="115"/>
    </row>
    <row r="58" spans="1:56" s="111" customFormat="1" x14ac:dyDescent="0.25">
      <c r="A58"/>
      <c r="B58"/>
      <c r="C58" s="71"/>
      <c r="D58" s="238" t="s">
        <v>284</v>
      </c>
      <c r="E58" s="232" t="s">
        <v>283</v>
      </c>
      <c r="F58" s="125"/>
      <c r="G58" s="116"/>
      <c r="H58" s="116"/>
      <c r="I58" s="116"/>
      <c r="J58" s="87">
        <f t="shared" ref="J58:J59" si="11">SUM(G58:I58)</f>
        <v>0</v>
      </c>
      <c r="K58" s="225">
        <f>+G58*F58*C58</f>
        <v>0</v>
      </c>
      <c r="L58" s="225">
        <f>+H58*F58*C58</f>
        <v>0</v>
      </c>
      <c r="M58" s="225">
        <f>+I58*F58*C58</f>
        <v>0</v>
      </c>
      <c r="N58" s="226">
        <f>SUM(K58:M58)</f>
        <v>0</v>
      </c>
      <c r="O58"/>
      <c r="P58"/>
      <c r="R58" s="113"/>
      <c r="S58" s="113"/>
      <c r="T58" s="113"/>
      <c r="U58" s="113"/>
      <c r="W58" s="113"/>
      <c r="X58" s="113"/>
      <c r="Y58" s="113"/>
      <c r="Z58" s="113"/>
      <c r="AB58" s="113"/>
      <c r="AC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4"/>
      <c r="BB58" s="113"/>
      <c r="BC58" s="113"/>
      <c r="BD58" s="115"/>
    </row>
    <row r="59" spans="1:56" s="111" customFormat="1" x14ac:dyDescent="0.25">
      <c r="A59"/>
      <c r="B59"/>
      <c r="C59" s="72"/>
      <c r="D59" s="117" t="s">
        <v>287</v>
      </c>
      <c r="E59" s="75" t="s">
        <v>283</v>
      </c>
      <c r="F59" s="118"/>
      <c r="G59" s="118"/>
      <c r="H59" s="118"/>
      <c r="I59" s="118"/>
      <c r="J59" s="91">
        <f t="shared" si="11"/>
        <v>0</v>
      </c>
      <c r="K59" s="91">
        <f>+G59*F59*C59</f>
        <v>0</v>
      </c>
      <c r="L59" s="91">
        <f>+H59*F59*C59</f>
        <v>0</v>
      </c>
      <c r="M59" s="91">
        <f>+I59*F59*C59</f>
        <v>0</v>
      </c>
      <c r="N59" s="92">
        <f>SUM(K59:M59)</f>
        <v>0</v>
      </c>
      <c r="O59"/>
      <c r="P59"/>
      <c r="R59" s="113"/>
      <c r="S59" s="113"/>
      <c r="T59" s="113"/>
      <c r="U59" s="113"/>
      <c r="W59" s="113"/>
      <c r="X59" s="113"/>
      <c r="Y59" s="113"/>
      <c r="Z59" s="113"/>
      <c r="AB59" s="113"/>
      <c r="AC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4"/>
      <c r="BB59" s="113"/>
      <c r="BC59" s="113"/>
      <c r="BD59" s="115"/>
    </row>
    <row r="60" spans="1:56" s="111" customFormat="1" x14ac:dyDescent="0.25">
      <c r="A60"/>
      <c r="B60"/>
      <c r="C60" s="72"/>
      <c r="D60" s="117" t="s">
        <v>289</v>
      </c>
      <c r="E60" s="75" t="s">
        <v>283</v>
      </c>
      <c r="F60" s="118"/>
      <c r="G60" s="118"/>
      <c r="H60" s="118"/>
      <c r="I60" s="118"/>
      <c r="J60" s="91">
        <f t="shared" ref="J60" si="12">SUM(G60:I60)</f>
        <v>0</v>
      </c>
      <c r="K60" s="91">
        <f>+G60*F60*C60</f>
        <v>0</v>
      </c>
      <c r="L60" s="91">
        <f>+H60*F60*C60</f>
        <v>0</v>
      </c>
      <c r="M60" s="91">
        <f>+I60*F60*C60</f>
        <v>0</v>
      </c>
      <c r="N60" s="92">
        <f>SUM(K60:M60)</f>
        <v>0</v>
      </c>
      <c r="O60"/>
      <c r="P60"/>
      <c r="R60" s="113"/>
      <c r="S60" s="113"/>
      <c r="T60" s="113"/>
      <c r="U60" s="113"/>
      <c r="W60" s="113"/>
      <c r="X60" s="113"/>
      <c r="Y60" s="113"/>
      <c r="Z60" s="113"/>
      <c r="AB60" s="113"/>
      <c r="AC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4"/>
      <c r="BB60" s="113"/>
      <c r="BC60" s="113"/>
      <c r="BD60" s="115"/>
    </row>
    <row r="61" spans="1:56" s="111" customFormat="1" x14ac:dyDescent="0.25">
      <c r="A61"/>
      <c r="B61"/>
      <c r="E61" s="242"/>
      <c r="O61"/>
      <c r="P61"/>
      <c r="R61" s="113"/>
      <c r="S61" s="113"/>
      <c r="T61" s="113"/>
      <c r="U61" s="113"/>
      <c r="W61" s="113"/>
      <c r="X61" s="113"/>
      <c r="Y61" s="113"/>
      <c r="Z61" s="113"/>
      <c r="AB61" s="113"/>
      <c r="AC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4"/>
      <c r="BB61" s="113"/>
      <c r="BC61" s="113"/>
      <c r="BD61" s="115"/>
    </row>
    <row r="62" spans="1:56" s="111" customFormat="1" x14ac:dyDescent="0.25">
      <c r="A62"/>
      <c r="B62"/>
      <c r="C62" s="201" t="s">
        <v>260</v>
      </c>
      <c r="D62" s="187" t="s">
        <v>138</v>
      </c>
      <c r="E62" s="198" t="s">
        <v>118</v>
      </c>
      <c r="F62" s="198" t="s">
        <v>119</v>
      </c>
      <c r="G62" s="202" t="s">
        <v>120</v>
      </c>
      <c r="H62" s="202" t="s">
        <v>110</v>
      </c>
      <c r="I62" s="202" t="s">
        <v>111</v>
      </c>
      <c r="J62" s="223" t="s">
        <v>121</v>
      </c>
      <c r="K62" s="35">
        <f>SUM(K63:K65)</f>
        <v>0</v>
      </c>
      <c r="L62" s="35">
        <f t="shared" ref="L62:N62" si="13">SUM(L63:L65)</f>
        <v>0</v>
      </c>
      <c r="M62" s="35">
        <f t="shared" si="13"/>
        <v>0</v>
      </c>
      <c r="N62" s="35">
        <f t="shared" si="13"/>
        <v>0</v>
      </c>
      <c r="O62"/>
      <c r="P62"/>
      <c r="R62" s="113"/>
      <c r="S62" s="113"/>
      <c r="T62" s="113"/>
      <c r="U62" s="113"/>
      <c r="W62" s="113"/>
      <c r="X62" s="113"/>
      <c r="Y62" s="113"/>
      <c r="Z62" s="113"/>
      <c r="AB62" s="113"/>
      <c r="AC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4"/>
      <c r="BB62" s="113"/>
      <c r="BC62" s="113"/>
      <c r="BD62" s="115"/>
    </row>
    <row r="63" spans="1:56" s="111" customFormat="1" x14ac:dyDescent="0.25">
      <c r="A63"/>
      <c r="B63"/>
      <c r="C63" s="71"/>
      <c r="D63" s="119"/>
      <c r="E63" s="75"/>
      <c r="F63" s="116"/>
      <c r="G63" s="116"/>
      <c r="H63" s="116"/>
      <c r="I63" s="116"/>
      <c r="J63" s="87">
        <f t="shared" ref="J63:J64" si="14">SUM(G63:I63)</f>
        <v>0</v>
      </c>
      <c r="K63" s="225">
        <f>+G63*F63*C63</f>
        <v>0</v>
      </c>
      <c r="L63" s="225">
        <f>+H63*F63*C63</f>
        <v>0</v>
      </c>
      <c r="M63" s="225">
        <f>+I63*F63*C63</f>
        <v>0</v>
      </c>
      <c r="N63" s="226">
        <f>SUM(K63:M63)</f>
        <v>0</v>
      </c>
      <c r="O63"/>
      <c r="P63"/>
      <c r="R63" s="113"/>
      <c r="S63" s="113"/>
      <c r="T63" s="113"/>
      <c r="U63" s="113"/>
      <c r="W63" s="113"/>
      <c r="X63" s="113"/>
      <c r="Y63" s="113"/>
      <c r="Z63" s="113"/>
      <c r="AB63" s="113"/>
      <c r="AC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4"/>
      <c r="BB63" s="113"/>
      <c r="BC63" s="113"/>
      <c r="BD63" s="115"/>
    </row>
    <row r="64" spans="1:56" s="111" customFormat="1" x14ac:dyDescent="0.25">
      <c r="A64"/>
      <c r="B64"/>
      <c r="C64" s="72"/>
      <c r="D64" s="120"/>
      <c r="E64" s="75"/>
      <c r="F64" s="118"/>
      <c r="G64" s="118"/>
      <c r="H64" s="118"/>
      <c r="I64" s="118"/>
      <c r="J64" s="91">
        <f t="shared" si="14"/>
        <v>0</v>
      </c>
      <c r="K64" s="91">
        <f>+G64*F64*C64</f>
        <v>0</v>
      </c>
      <c r="L64" s="91">
        <f>+H64*F64*C64</f>
        <v>0</v>
      </c>
      <c r="M64" s="91">
        <f>+I64*F64*C64</f>
        <v>0</v>
      </c>
      <c r="N64" s="92">
        <f>SUM(K64:M64)</f>
        <v>0</v>
      </c>
      <c r="O64"/>
      <c r="P64"/>
      <c r="R64" s="113"/>
      <c r="S64" s="113"/>
      <c r="T64" s="113"/>
      <c r="U64" s="113"/>
      <c r="W64" s="113"/>
      <c r="X64" s="113"/>
      <c r="Y64" s="113"/>
      <c r="Z64" s="113"/>
      <c r="AB64" s="113"/>
      <c r="AC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4"/>
      <c r="BB64" s="113"/>
      <c r="BC64" s="113"/>
      <c r="BD64" s="115"/>
    </row>
    <row r="65" spans="1:65" s="111" customFormat="1" x14ac:dyDescent="0.25">
      <c r="A65"/>
      <c r="B65"/>
      <c r="C65" s="181"/>
      <c r="D65" s="182"/>
      <c r="E65" s="75"/>
      <c r="F65" s="180"/>
      <c r="G65" s="180"/>
      <c r="H65" s="180"/>
      <c r="I65" s="180"/>
      <c r="J65" s="183"/>
      <c r="K65" s="183"/>
      <c r="L65" s="183"/>
      <c r="M65" s="183"/>
      <c r="N65" s="184"/>
      <c r="O65"/>
      <c r="P65"/>
      <c r="R65" s="113"/>
      <c r="S65" s="113"/>
      <c r="T65" s="113"/>
      <c r="U65" s="113"/>
      <c r="W65" s="113"/>
      <c r="X65" s="113"/>
      <c r="Y65" s="113"/>
      <c r="Z65" s="113"/>
      <c r="AB65" s="113"/>
      <c r="AC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4"/>
      <c r="BB65" s="113"/>
      <c r="BC65" s="113"/>
      <c r="BD65" s="115"/>
    </row>
    <row r="66" spans="1:65" s="111" customFormat="1" x14ac:dyDescent="0.25">
      <c r="A66"/>
      <c r="B66"/>
      <c r="C66" s="204" t="s">
        <v>262</v>
      </c>
      <c r="D66" s="239" t="s">
        <v>261</v>
      </c>
      <c r="E66" s="240" t="s">
        <v>118</v>
      </c>
      <c r="F66" s="240" t="s">
        <v>119</v>
      </c>
      <c r="G66" s="244" t="s">
        <v>120</v>
      </c>
      <c r="H66" s="244" t="s">
        <v>110</v>
      </c>
      <c r="I66" s="244" t="s">
        <v>111</v>
      </c>
      <c r="J66" s="223" t="s">
        <v>121</v>
      </c>
      <c r="K66" s="35">
        <f>K67</f>
        <v>0</v>
      </c>
      <c r="L66" s="35">
        <f t="shared" ref="L66:N66" si="15">L67</f>
        <v>0</v>
      </c>
      <c r="M66" s="35">
        <f t="shared" si="15"/>
        <v>0</v>
      </c>
      <c r="N66" s="35">
        <f t="shared" si="15"/>
        <v>0</v>
      </c>
      <c r="O66"/>
      <c r="P66"/>
      <c r="R66" s="113"/>
      <c r="S66" s="113"/>
      <c r="T66" s="113"/>
      <c r="U66" s="113"/>
      <c r="W66" s="113"/>
      <c r="X66" s="113"/>
      <c r="Y66" s="113"/>
      <c r="Z66" s="113"/>
      <c r="AB66" s="113"/>
      <c r="AC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4"/>
      <c r="BB66" s="113"/>
      <c r="BC66" s="113"/>
      <c r="BD66" s="115"/>
    </row>
    <row r="67" spans="1:65" x14ac:dyDescent="0.25">
      <c r="C67" s="128"/>
      <c r="D67" s="245" t="s">
        <v>273</v>
      </c>
      <c r="E67" s="232"/>
      <c r="F67" s="125"/>
      <c r="G67" s="125"/>
      <c r="H67" s="125"/>
      <c r="I67" s="125"/>
      <c r="J67" s="165"/>
      <c r="K67" s="246">
        <f>SUM(K51,K57,K62)*0.335</f>
        <v>0</v>
      </c>
      <c r="L67" s="246">
        <f>SUM(L51,L57,L62)*0.335</f>
        <v>0</v>
      </c>
      <c r="M67" s="246">
        <f>SUM(M51,M57,M62)*0.335</f>
        <v>0</v>
      </c>
      <c r="N67" s="222">
        <f>SUM(K67:M67)</f>
        <v>0</v>
      </c>
    </row>
    <row r="68" spans="1:65" s="111" customFormat="1" x14ac:dyDescent="0.25">
      <c r="A68"/>
      <c r="B68"/>
      <c r="C68" s="247"/>
      <c r="D68" s="247"/>
      <c r="E68" s="75"/>
      <c r="F68" s="247"/>
      <c r="G68" s="247"/>
      <c r="H68" s="247"/>
      <c r="I68" s="247"/>
      <c r="J68" s="247"/>
      <c r="K68" s="247"/>
      <c r="L68" s="247"/>
      <c r="M68" s="247"/>
      <c r="R68" s="113"/>
      <c r="S68" s="113"/>
      <c r="T68" s="113"/>
      <c r="U68" s="113"/>
      <c r="W68" s="113"/>
      <c r="X68" s="113"/>
      <c r="Y68" s="113"/>
      <c r="Z68" s="113"/>
      <c r="AB68" s="113"/>
      <c r="AC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4"/>
      <c r="BB68" s="113"/>
      <c r="BC68" s="113"/>
      <c r="BD68" s="115"/>
    </row>
    <row r="69" spans="1:65" s="111" customFormat="1" x14ac:dyDescent="0.25">
      <c r="A69"/>
      <c r="B69"/>
      <c r="C69" s="248" t="s">
        <v>263</v>
      </c>
      <c r="D69" s="249" t="s">
        <v>139</v>
      </c>
      <c r="E69" s="250" t="s">
        <v>118</v>
      </c>
      <c r="F69" s="250" t="s">
        <v>119</v>
      </c>
      <c r="G69" s="251" t="s">
        <v>120</v>
      </c>
      <c r="H69" s="251" t="s">
        <v>110</v>
      </c>
      <c r="I69" s="251" t="s">
        <v>111</v>
      </c>
      <c r="J69" s="167" t="s">
        <v>121</v>
      </c>
      <c r="K69" s="35">
        <f>SUM(K70:K72)</f>
        <v>0</v>
      </c>
      <c r="L69" s="35">
        <f>SUM(L70:L72)</f>
        <v>0</v>
      </c>
      <c r="M69" s="35">
        <f>SUM(M70:M72)</f>
        <v>0</v>
      </c>
      <c r="N69" s="224">
        <f>SUM(N70:N72)</f>
        <v>0</v>
      </c>
      <c r="O69" s="113"/>
      <c r="P69" s="113"/>
      <c r="Q69" s="113"/>
      <c r="R69" s="113"/>
      <c r="S69" s="113"/>
      <c r="T69" s="113"/>
      <c r="U69" s="113"/>
      <c r="W69" s="113"/>
      <c r="X69" s="113"/>
      <c r="Y69" s="113"/>
      <c r="Z69" s="113"/>
      <c r="AB69" s="113"/>
      <c r="AC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4"/>
      <c r="BB69" s="113"/>
      <c r="BC69" s="113"/>
      <c r="BD69" s="115"/>
    </row>
    <row r="70" spans="1:65" s="111" customFormat="1" x14ac:dyDescent="0.25">
      <c r="A70"/>
      <c r="B70"/>
      <c r="C70" s="128"/>
      <c r="D70" s="245" t="s">
        <v>211</v>
      </c>
      <c r="E70" s="232" t="s">
        <v>285</v>
      </c>
      <c r="F70" s="125"/>
      <c r="G70" s="125"/>
      <c r="H70" s="125"/>
      <c r="I70" s="125"/>
      <c r="J70" s="165">
        <f t="shared" ref="J70:J72" si="16">SUM(G70:I70)</f>
        <v>0</v>
      </c>
      <c r="K70" s="233">
        <f>+G70*F70*C70</f>
        <v>0</v>
      </c>
      <c r="L70" s="233">
        <f>+H70*F70*C70</f>
        <v>0</v>
      </c>
      <c r="M70" s="233">
        <f>+I70*F70*C70</f>
        <v>0</v>
      </c>
      <c r="N70" s="226">
        <f>SUM(K70:M70)</f>
        <v>0</v>
      </c>
      <c r="O70" s="113"/>
      <c r="P70" s="113"/>
      <c r="Q70" s="113"/>
      <c r="R70" s="113"/>
      <c r="S70" s="113"/>
      <c r="T70" s="113"/>
      <c r="U70" s="113"/>
      <c r="W70" s="113"/>
      <c r="X70" s="113"/>
      <c r="Y70" s="113"/>
      <c r="Z70" s="113"/>
      <c r="AB70" s="113"/>
      <c r="AC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4"/>
      <c r="BB70" s="113"/>
      <c r="BC70" s="113"/>
      <c r="BD70" s="115"/>
    </row>
    <row r="71" spans="1:65" s="111" customFormat="1" x14ac:dyDescent="0.25">
      <c r="A71"/>
      <c r="B71"/>
      <c r="C71" s="72"/>
      <c r="D71" s="121" t="s">
        <v>140</v>
      </c>
      <c r="E71" s="75"/>
      <c r="F71" s="118"/>
      <c r="G71" s="118"/>
      <c r="H71" s="118"/>
      <c r="I71" s="118"/>
      <c r="J71" s="91">
        <f t="shared" si="16"/>
        <v>0</v>
      </c>
      <c r="K71" s="123">
        <f t="shared" ref="K71:K72" si="17">+G71*F71*C71</f>
        <v>0</v>
      </c>
      <c r="L71" s="123">
        <f t="shared" ref="L71:L72" si="18">+H71*F71*C71</f>
        <v>0</v>
      </c>
      <c r="M71" s="123">
        <f t="shared" ref="M71:M72" si="19">+I71*F71*C71</f>
        <v>0</v>
      </c>
      <c r="N71" s="227">
        <f t="shared" ref="N71:N72" si="20">SUM(K71:M71)</f>
        <v>0</v>
      </c>
      <c r="O71" s="113"/>
      <c r="P71" s="113"/>
      <c r="Q71" s="113"/>
      <c r="R71" s="113"/>
      <c r="S71" s="113"/>
      <c r="T71" s="113"/>
      <c r="U71" s="113"/>
      <c r="W71" s="113"/>
      <c r="X71" s="113"/>
      <c r="Y71" s="113"/>
      <c r="Z71" s="113"/>
      <c r="AB71" s="113"/>
      <c r="AC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4"/>
      <c r="BB71" s="113"/>
      <c r="BC71" s="113"/>
      <c r="BD71" s="115"/>
    </row>
    <row r="72" spans="1:65" s="111" customFormat="1" x14ac:dyDescent="0.25">
      <c r="A72"/>
      <c r="B72"/>
      <c r="C72" s="72"/>
      <c r="D72" s="121" t="s">
        <v>141</v>
      </c>
      <c r="E72" s="75" t="s">
        <v>283</v>
      </c>
      <c r="F72" s="118"/>
      <c r="G72" s="118"/>
      <c r="H72" s="118"/>
      <c r="I72" s="118"/>
      <c r="J72" s="91">
        <f t="shared" si="16"/>
        <v>0</v>
      </c>
      <c r="K72" s="91">
        <f t="shared" si="17"/>
        <v>0</v>
      </c>
      <c r="L72" s="91">
        <f t="shared" si="18"/>
        <v>0</v>
      </c>
      <c r="M72" s="91">
        <f t="shared" si="19"/>
        <v>0</v>
      </c>
      <c r="N72" s="92">
        <f t="shared" si="20"/>
        <v>0</v>
      </c>
      <c r="O72" s="113"/>
      <c r="P72" s="113"/>
      <c r="Q72" s="113"/>
      <c r="R72" s="113"/>
      <c r="S72" s="113"/>
      <c r="T72" s="113"/>
      <c r="U72" s="113"/>
      <c r="W72" s="113"/>
      <c r="X72" s="113"/>
      <c r="Y72" s="113"/>
      <c r="Z72" s="113"/>
      <c r="AB72" s="113"/>
      <c r="AC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4"/>
      <c r="BB72" s="113"/>
      <c r="BC72" s="113"/>
      <c r="BD72" s="115"/>
    </row>
    <row r="73" spans="1:65" s="113" customFormat="1" x14ac:dyDescent="0.25">
      <c r="A73"/>
      <c r="B73"/>
      <c r="C73" s="111"/>
      <c r="D73" s="241"/>
      <c r="E73" s="242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V73" s="111"/>
      <c r="AA73" s="111"/>
      <c r="AD73" s="111"/>
      <c r="BA73" s="114"/>
      <c r="BD73" s="115"/>
      <c r="BE73" s="111"/>
      <c r="BF73" s="111"/>
      <c r="BG73" s="111"/>
      <c r="BH73" s="111"/>
      <c r="BI73" s="111"/>
      <c r="BJ73" s="111"/>
      <c r="BK73" s="111"/>
      <c r="BL73" s="111"/>
      <c r="BM73" s="111"/>
    </row>
    <row r="74" spans="1:65" s="113" customFormat="1" x14ac:dyDescent="0.25">
      <c r="A74"/>
      <c r="B74"/>
      <c r="C74" s="82" t="s">
        <v>265</v>
      </c>
      <c r="D74" s="249" t="s">
        <v>143</v>
      </c>
      <c r="E74" s="250" t="s">
        <v>118</v>
      </c>
      <c r="F74" s="78" t="s">
        <v>119</v>
      </c>
      <c r="G74" s="83" t="s">
        <v>120</v>
      </c>
      <c r="H74" s="83" t="s">
        <v>110</v>
      </c>
      <c r="I74" s="83" t="s">
        <v>111</v>
      </c>
      <c r="J74" s="167" t="s">
        <v>121</v>
      </c>
      <c r="K74" s="35">
        <f>SUM(K75:K80)</f>
        <v>0</v>
      </c>
      <c r="L74" s="35">
        <f t="shared" ref="L74:N74" si="21">SUM(L75:L80)</f>
        <v>0</v>
      </c>
      <c r="M74" s="35">
        <f t="shared" si="21"/>
        <v>0</v>
      </c>
      <c r="N74" s="35">
        <f t="shared" si="21"/>
        <v>0</v>
      </c>
      <c r="Q74" s="111"/>
      <c r="V74" s="111"/>
      <c r="AA74" s="111"/>
      <c r="AD74" s="111"/>
      <c r="BA74" s="114"/>
      <c r="BD74" s="115"/>
      <c r="BE74" s="111"/>
      <c r="BF74" s="111"/>
      <c r="BG74" s="111"/>
      <c r="BH74" s="111"/>
      <c r="BI74" s="111"/>
      <c r="BJ74" s="111"/>
      <c r="BK74" s="111"/>
      <c r="BL74" s="111"/>
      <c r="BM74" s="111"/>
    </row>
    <row r="75" spans="1:65" s="113" customFormat="1" x14ac:dyDescent="0.25">
      <c r="A75"/>
      <c r="B75"/>
      <c r="C75" s="228"/>
      <c r="D75" s="252" t="s">
        <v>213</v>
      </c>
      <c r="E75" s="253" t="s">
        <v>283</v>
      </c>
      <c r="F75" s="229"/>
      <c r="G75" s="229"/>
      <c r="H75" s="229"/>
      <c r="I75" s="229"/>
      <c r="J75" s="225">
        <f t="shared" ref="J75:J79" si="22">SUM(G75:I75)</f>
        <v>0</v>
      </c>
      <c r="K75" s="225">
        <f>+G75*F75*C75</f>
        <v>0</v>
      </c>
      <c r="L75" s="225">
        <f>+H75*F75*C75</f>
        <v>0</v>
      </c>
      <c r="M75" s="225">
        <f>+I75*F75*C75</f>
        <v>0</v>
      </c>
      <c r="N75" s="226">
        <f>SUM(K75:M75)</f>
        <v>0</v>
      </c>
      <c r="Q75" s="111"/>
      <c r="V75" s="111"/>
      <c r="AA75" s="111"/>
      <c r="AD75" s="111"/>
      <c r="BA75" s="114"/>
      <c r="BD75" s="115"/>
      <c r="BE75" s="111"/>
      <c r="BF75" s="111"/>
      <c r="BG75" s="111"/>
      <c r="BH75" s="111"/>
      <c r="BI75" s="111"/>
      <c r="BJ75" s="111"/>
      <c r="BK75" s="111"/>
      <c r="BL75" s="111"/>
      <c r="BM75" s="111"/>
    </row>
    <row r="76" spans="1:65" s="113" customFormat="1" x14ac:dyDescent="0.25">
      <c r="A76"/>
      <c r="B76"/>
      <c r="C76" s="72"/>
      <c r="D76" s="121" t="s">
        <v>142</v>
      </c>
      <c r="E76" s="75"/>
      <c r="F76" s="118"/>
      <c r="G76" s="118"/>
      <c r="H76" s="118"/>
      <c r="I76" s="118"/>
      <c r="J76" s="91">
        <f t="shared" ref="J76" si="23">SUM(G76:I76)</f>
        <v>0</v>
      </c>
      <c r="K76" s="123">
        <f>+G76*F76*C76</f>
        <v>0</v>
      </c>
      <c r="L76" s="123">
        <f>+H76*F76*C76</f>
        <v>0</v>
      </c>
      <c r="M76" s="123">
        <f>+I76*F76*C76</f>
        <v>0</v>
      </c>
      <c r="N76" s="227">
        <f>SUM(K76:M76)</f>
        <v>0</v>
      </c>
      <c r="Q76" s="111"/>
      <c r="V76" s="111"/>
      <c r="AA76" s="111"/>
      <c r="AD76" s="111"/>
      <c r="BA76" s="114"/>
      <c r="BD76" s="115"/>
      <c r="BE76" s="111"/>
      <c r="BF76" s="111"/>
      <c r="BG76" s="111"/>
      <c r="BH76" s="111"/>
      <c r="BI76" s="111"/>
      <c r="BJ76" s="111"/>
      <c r="BK76" s="111"/>
      <c r="BL76" s="111"/>
      <c r="BM76" s="111"/>
    </row>
    <row r="77" spans="1:65" s="113" customFormat="1" x14ac:dyDescent="0.25">
      <c r="A77"/>
      <c r="B77"/>
      <c r="C77" s="72"/>
      <c r="D77" s="121" t="s">
        <v>278</v>
      </c>
      <c r="E77" s="75"/>
      <c r="F77" s="118"/>
      <c r="G77" s="118"/>
      <c r="H77" s="118"/>
      <c r="I77" s="118"/>
      <c r="J77" s="91">
        <f t="shared" si="22"/>
        <v>0</v>
      </c>
      <c r="K77" s="123">
        <f t="shared" ref="K77:K79" si="24">+G77*F77*C77</f>
        <v>0</v>
      </c>
      <c r="L77" s="123">
        <f t="shared" ref="L77:L79" si="25">+H77*F77*C77</f>
        <v>0</v>
      </c>
      <c r="M77" s="123">
        <f t="shared" ref="M77:M79" si="26">+I77*F77*C77</f>
        <v>0</v>
      </c>
      <c r="N77" s="227">
        <f t="shared" ref="N77:N79" si="27">SUM(K77:M77)</f>
        <v>0</v>
      </c>
      <c r="Q77" s="111"/>
      <c r="V77" s="111"/>
      <c r="AA77" s="111"/>
      <c r="AD77" s="111"/>
      <c r="BA77" s="114"/>
      <c r="BD77" s="115"/>
      <c r="BE77" s="111"/>
      <c r="BF77" s="111"/>
      <c r="BG77" s="111"/>
      <c r="BH77" s="111"/>
      <c r="BI77" s="111"/>
      <c r="BJ77" s="111"/>
      <c r="BK77" s="111"/>
      <c r="BL77" s="111"/>
      <c r="BM77" s="111"/>
    </row>
    <row r="78" spans="1:65" s="111" customFormat="1" x14ac:dyDescent="0.25">
      <c r="A78"/>
      <c r="B78"/>
      <c r="C78" s="72"/>
      <c r="D78" s="121" t="s">
        <v>144</v>
      </c>
      <c r="E78" s="75"/>
      <c r="F78" s="118"/>
      <c r="G78" s="118"/>
      <c r="H78" s="118"/>
      <c r="I78" s="118"/>
      <c r="J78" s="91">
        <f t="shared" si="22"/>
        <v>0</v>
      </c>
      <c r="K78" s="123">
        <f t="shared" si="24"/>
        <v>0</v>
      </c>
      <c r="L78" s="123">
        <f t="shared" si="25"/>
        <v>0</v>
      </c>
      <c r="M78" s="123">
        <f t="shared" si="26"/>
        <v>0</v>
      </c>
      <c r="N78" s="227">
        <f t="shared" si="27"/>
        <v>0</v>
      </c>
      <c r="O78" s="113"/>
      <c r="P78" s="113"/>
      <c r="R78" s="113"/>
      <c r="S78" s="113"/>
      <c r="T78" s="113"/>
      <c r="U78" s="113"/>
      <c r="W78" s="113"/>
      <c r="X78" s="113"/>
      <c r="Y78" s="113"/>
      <c r="Z78" s="113"/>
      <c r="AB78" s="113"/>
      <c r="AC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4"/>
      <c r="BB78" s="113"/>
      <c r="BC78" s="113"/>
      <c r="BD78" s="115"/>
    </row>
    <row r="79" spans="1:65" s="111" customFormat="1" x14ac:dyDescent="0.25">
      <c r="A79"/>
      <c r="B79"/>
      <c r="C79" s="72"/>
      <c r="D79" s="133" t="s">
        <v>145</v>
      </c>
      <c r="E79" s="75"/>
      <c r="F79" s="118"/>
      <c r="G79" s="118"/>
      <c r="H79" s="118"/>
      <c r="I79" s="118"/>
      <c r="J79" s="256">
        <f t="shared" si="22"/>
        <v>0</v>
      </c>
      <c r="K79" s="91">
        <f t="shared" si="24"/>
        <v>0</v>
      </c>
      <c r="L79" s="91">
        <f t="shared" si="25"/>
        <v>0</v>
      </c>
      <c r="M79" s="91">
        <f t="shared" si="26"/>
        <v>0</v>
      </c>
      <c r="N79" s="92">
        <f t="shared" si="27"/>
        <v>0</v>
      </c>
      <c r="O79" s="113"/>
      <c r="P79" s="113"/>
      <c r="R79" s="113"/>
      <c r="S79" s="113"/>
      <c r="T79" s="113"/>
      <c r="U79" s="113"/>
      <c r="W79" s="113"/>
      <c r="X79" s="113"/>
      <c r="Y79" s="113"/>
      <c r="Z79" s="113"/>
      <c r="AB79" s="113"/>
      <c r="AC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4"/>
      <c r="BB79" s="113"/>
      <c r="BC79" s="113"/>
      <c r="BD79" s="115"/>
    </row>
    <row r="80" spans="1:65" s="111" customFormat="1" x14ac:dyDescent="0.25">
      <c r="A80"/>
      <c r="B80"/>
      <c r="E80" s="232"/>
      <c r="O80" s="113"/>
      <c r="P80" s="113"/>
      <c r="R80" s="113"/>
      <c r="S80" s="113"/>
      <c r="T80" s="113"/>
      <c r="U80" s="113"/>
      <c r="W80" s="113"/>
      <c r="X80" s="113"/>
      <c r="Y80" s="113"/>
      <c r="Z80" s="113"/>
      <c r="AB80" s="113"/>
      <c r="AC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4"/>
      <c r="BB80" s="113"/>
      <c r="BC80" s="113"/>
      <c r="BD80" s="115"/>
    </row>
    <row r="81" spans="1:56" s="111" customFormat="1" x14ac:dyDescent="0.25">
      <c r="A81"/>
      <c r="B81"/>
      <c r="C81" s="248" t="s">
        <v>266</v>
      </c>
      <c r="D81" s="249" t="s">
        <v>146</v>
      </c>
      <c r="E81" s="250" t="s">
        <v>118</v>
      </c>
      <c r="F81" s="250" t="s">
        <v>119</v>
      </c>
      <c r="G81" s="251" t="s">
        <v>120</v>
      </c>
      <c r="H81" s="251" t="s">
        <v>110</v>
      </c>
      <c r="I81" s="251" t="s">
        <v>111</v>
      </c>
      <c r="J81" s="167" t="s">
        <v>121</v>
      </c>
      <c r="K81" s="35">
        <f>SUM(K82:K89)</f>
        <v>0</v>
      </c>
      <c r="L81" s="35">
        <f>SUM(L82:L89)</f>
        <v>0</v>
      </c>
      <c r="M81" s="35">
        <f>SUM(M82:M89)</f>
        <v>0</v>
      </c>
      <c r="N81" s="35">
        <f>SUM(N82:N89)</f>
        <v>0</v>
      </c>
      <c r="O81" s="113"/>
      <c r="P81" s="113"/>
      <c r="R81" s="113"/>
      <c r="S81" s="113"/>
      <c r="T81" s="113"/>
      <c r="U81" s="113"/>
      <c r="W81" s="113"/>
      <c r="X81" s="113"/>
      <c r="Y81" s="113"/>
      <c r="Z81" s="113"/>
      <c r="AB81" s="113"/>
      <c r="AC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4"/>
      <c r="BB81" s="113"/>
      <c r="BC81" s="113"/>
      <c r="BD81" s="115"/>
    </row>
    <row r="82" spans="1:56" s="111" customFormat="1" x14ac:dyDescent="0.25">
      <c r="A82"/>
      <c r="B82"/>
      <c r="C82" s="128"/>
      <c r="D82" s="254" t="s">
        <v>147</v>
      </c>
      <c r="E82" s="232" t="s">
        <v>283</v>
      </c>
      <c r="F82" s="125"/>
      <c r="G82" s="125"/>
      <c r="H82" s="125"/>
      <c r="I82" s="125"/>
      <c r="J82" s="165">
        <f t="shared" ref="J82:J87" si="28">SUM(G82:I82)</f>
        <v>0</v>
      </c>
      <c r="K82" s="233">
        <f>+G82*F82*C82</f>
        <v>0</v>
      </c>
      <c r="L82" s="233">
        <f>+H82*F82*C82</f>
        <v>0</v>
      </c>
      <c r="M82" s="233">
        <f>+I82*F82*C82</f>
        <v>0</v>
      </c>
      <c r="N82" s="255">
        <f>SUM(K82:M82)</f>
        <v>0</v>
      </c>
      <c r="O82" s="113"/>
      <c r="P82" s="113"/>
      <c r="R82" s="113"/>
      <c r="S82" s="113"/>
      <c r="T82" s="113"/>
      <c r="U82" s="113"/>
      <c r="W82" s="113"/>
      <c r="X82" s="113"/>
      <c r="Y82" s="113"/>
      <c r="Z82" s="113"/>
      <c r="AB82" s="113"/>
      <c r="AC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4"/>
      <c r="BB82" s="113"/>
      <c r="BC82" s="113"/>
      <c r="BD82" s="115"/>
    </row>
    <row r="83" spans="1:56" s="111" customFormat="1" x14ac:dyDescent="0.25">
      <c r="A83"/>
      <c r="B83"/>
      <c r="C83" s="72"/>
      <c r="D83" s="121" t="s">
        <v>148</v>
      </c>
      <c r="E83" s="75" t="s">
        <v>283</v>
      </c>
      <c r="F83" s="118"/>
      <c r="G83" s="118"/>
      <c r="H83" s="118"/>
      <c r="I83" s="118"/>
      <c r="J83" s="91">
        <f t="shared" si="28"/>
        <v>0</v>
      </c>
      <c r="K83" s="123">
        <f t="shared" ref="K83:K87" si="29">+G83*F83*C83</f>
        <v>0</v>
      </c>
      <c r="L83" s="123">
        <f t="shared" ref="L83:L87" si="30">+H83*F83*C83</f>
        <v>0</v>
      </c>
      <c r="M83" s="123">
        <f t="shared" ref="M83:M87" si="31">+I83*F83*C83</f>
        <v>0</v>
      </c>
      <c r="N83" s="227">
        <f t="shared" ref="N83:N87" si="32">SUM(K83:M83)</f>
        <v>0</v>
      </c>
      <c r="O83" s="113"/>
      <c r="P83" s="113"/>
      <c r="R83" s="113"/>
      <c r="S83" s="113"/>
      <c r="T83" s="113"/>
      <c r="U83" s="113"/>
      <c r="W83" s="113"/>
      <c r="X83" s="113"/>
      <c r="Y83" s="113"/>
      <c r="Z83" s="113"/>
      <c r="AB83" s="113"/>
      <c r="AC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4"/>
      <c r="BB83" s="113"/>
      <c r="BC83" s="113"/>
      <c r="BD83" s="115"/>
    </row>
    <row r="84" spans="1:56" s="111" customFormat="1" x14ac:dyDescent="0.25">
      <c r="A84"/>
      <c r="B84"/>
      <c r="C84" s="72"/>
      <c r="D84" s="121" t="s">
        <v>149</v>
      </c>
      <c r="E84" s="75" t="s">
        <v>283</v>
      </c>
      <c r="F84" s="118"/>
      <c r="G84" s="118"/>
      <c r="H84" s="118"/>
      <c r="I84" s="118"/>
      <c r="J84" s="91">
        <f t="shared" si="28"/>
        <v>0</v>
      </c>
      <c r="K84" s="123">
        <f t="shared" si="29"/>
        <v>0</v>
      </c>
      <c r="L84" s="123">
        <f t="shared" si="30"/>
        <v>0</v>
      </c>
      <c r="M84" s="123">
        <f t="shared" si="31"/>
        <v>0</v>
      </c>
      <c r="N84" s="227">
        <f t="shared" si="32"/>
        <v>0</v>
      </c>
      <c r="O84" s="113"/>
      <c r="P84" s="113"/>
      <c r="R84" s="113"/>
      <c r="S84" s="113"/>
      <c r="T84" s="113"/>
      <c r="U84" s="113"/>
      <c r="W84" s="113"/>
      <c r="X84" s="113"/>
      <c r="Y84" s="113"/>
      <c r="Z84" s="113"/>
      <c r="AB84" s="113"/>
      <c r="AC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4"/>
      <c r="BB84" s="113"/>
      <c r="BC84" s="113"/>
      <c r="BD84" s="115"/>
    </row>
    <row r="85" spans="1:56" s="111" customFormat="1" x14ac:dyDescent="0.25">
      <c r="A85"/>
      <c r="B85"/>
      <c r="C85" s="72"/>
      <c r="D85" s="121" t="s">
        <v>150</v>
      </c>
      <c r="E85" s="75"/>
      <c r="F85" s="118"/>
      <c r="G85" s="118"/>
      <c r="H85" s="118"/>
      <c r="I85" s="118"/>
      <c r="J85" s="91">
        <f t="shared" si="28"/>
        <v>0</v>
      </c>
      <c r="K85" s="123">
        <f t="shared" si="29"/>
        <v>0</v>
      </c>
      <c r="L85" s="123">
        <f t="shared" si="30"/>
        <v>0</v>
      </c>
      <c r="M85" s="123">
        <f t="shared" si="31"/>
        <v>0</v>
      </c>
      <c r="N85" s="227">
        <f t="shared" si="32"/>
        <v>0</v>
      </c>
      <c r="O85" s="113"/>
      <c r="P85" s="113"/>
      <c r="R85" s="113"/>
      <c r="S85" s="113"/>
      <c r="T85" s="113"/>
      <c r="U85" s="113"/>
      <c r="W85" s="113"/>
      <c r="X85" s="113"/>
      <c r="Y85" s="113"/>
      <c r="Z85" s="113"/>
      <c r="AB85" s="113"/>
      <c r="AC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4"/>
      <c r="BB85" s="113"/>
      <c r="BC85" s="113"/>
      <c r="BD85" s="115"/>
    </row>
    <row r="86" spans="1:56" s="111" customFormat="1" x14ac:dyDescent="0.25">
      <c r="A86"/>
      <c r="B86"/>
      <c r="C86" s="72"/>
      <c r="D86" s="121" t="s">
        <v>214</v>
      </c>
      <c r="E86" s="75"/>
      <c r="F86" s="118"/>
      <c r="G86" s="118"/>
      <c r="H86" s="118"/>
      <c r="I86" s="118"/>
      <c r="J86" s="91">
        <f t="shared" si="28"/>
        <v>0</v>
      </c>
      <c r="K86" s="91">
        <f t="shared" si="29"/>
        <v>0</v>
      </c>
      <c r="L86" s="91">
        <f t="shared" si="30"/>
        <v>0</v>
      </c>
      <c r="M86" s="91">
        <f t="shared" si="31"/>
        <v>0</v>
      </c>
      <c r="N86" s="92">
        <f t="shared" si="32"/>
        <v>0</v>
      </c>
      <c r="O86" s="113"/>
      <c r="P86" s="113"/>
      <c r="R86" s="113"/>
      <c r="S86" s="113"/>
      <c r="T86" s="113"/>
      <c r="U86" s="113"/>
      <c r="W86" s="113"/>
      <c r="X86" s="113"/>
      <c r="Y86" s="113"/>
      <c r="Z86" s="113"/>
      <c r="AB86" s="113"/>
      <c r="AC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4"/>
      <c r="BB86" s="113"/>
      <c r="BC86" s="113"/>
      <c r="BD86" s="115"/>
    </row>
    <row r="87" spans="1:56" s="111" customFormat="1" x14ac:dyDescent="0.25">
      <c r="A87"/>
      <c r="B87"/>
      <c r="C87" s="72"/>
      <c r="D87" s="121" t="s">
        <v>215</v>
      </c>
      <c r="E87" s="75"/>
      <c r="F87" s="118"/>
      <c r="G87" s="118"/>
      <c r="H87" s="118"/>
      <c r="I87" s="118"/>
      <c r="J87" s="165">
        <f t="shared" si="28"/>
        <v>0</v>
      </c>
      <c r="K87" s="165">
        <f t="shared" si="29"/>
        <v>0</v>
      </c>
      <c r="L87" s="165">
        <f t="shared" si="30"/>
        <v>0</v>
      </c>
      <c r="M87" s="165">
        <f t="shared" si="31"/>
        <v>0</v>
      </c>
      <c r="N87" s="222">
        <f t="shared" si="32"/>
        <v>0</v>
      </c>
      <c r="O87" s="113"/>
      <c r="P87" s="113"/>
      <c r="R87" s="113"/>
      <c r="S87" s="113"/>
      <c r="T87" s="113"/>
      <c r="U87" s="113"/>
      <c r="W87" s="113"/>
      <c r="X87" s="113"/>
      <c r="Y87" s="113"/>
      <c r="Z87" s="113"/>
      <c r="AB87" s="113"/>
      <c r="AC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4"/>
      <c r="BB87" s="113"/>
      <c r="BC87" s="113"/>
      <c r="BD87" s="115"/>
    </row>
    <row r="88" spans="1:56" x14ac:dyDescent="0.25">
      <c r="E88" s="75"/>
    </row>
    <row r="90" spans="1:56" ht="15.75" x14ac:dyDescent="0.25">
      <c r="C90" s="126" t="s">
        <v>151</v>
      </c>
      <c r="D90" s="127" t="s">
        <v>152</v>
      </c>
      <c r="E90" s="104"/>
      <c r="F90" s="105"/>
      <c r="G90" s="106" t="s">
        <v>115</v>
      </c>
      <c r="H90" s="107"/>
      <c r="I90" s="107"/>
      <c r="J90" s="107"/>
      <c r="K90" s="108" t="s">
        <v>120</v>
      </c>
      <c r="L90" s="108" t="s">
        <v>110</v>
      </c>
      <c r="M90" s="108" t="s">
        <v>111</v>
      </c>
      <c r="N90" s="108" t="s">
        <v>130</v>
      </c>
      <c r="O90" s="196">
        <f>N91+N100+N113+N117+N123+N131+N137+N141+N145</f>
        <v>0</v>
      </c>
    </row>
    <row r="91" spans="1:56" x14ac:dyDescent="0.25">
      <c r="C91" s="204" t="s">
        <v>258</v>
      </c>
      <c r="D91" s="188" t="s">
        <v>153</v>
      </c>
      <c r="E91" s="240" t="s">
        <v>118</v>
      </c>
      <c r="F91" s="240" t="s">
        <v>119</v>
      </c>
      <c r="G91" s="244" t="s">
        <v>120</v>
      </c>
      <c r="H91" s="244" t="s">
        <v>110</v>
      </c>
      <c r="I91" s="244" t="s">
        <v>111</v>
      </c>
      <c r="J91" s="167" t="s">
        <v>121</v>
      </c>
      <c r="K91" s="35">
        <f>SUM(K92:K99)</f>
        <v>0</v>
      </c>
      <c r="L91" s="35">
        <f t="shared" ref="L91:N91" si="33">SUM(L92:L99)</f>
        <v>0</v>
      </c>
      <c r="M91" s="35">
        <f t="shared" si="33"/>
        <v>0</v>
      </c>
      <c r="N91" s="81">
        <f t="shared" si="33"/>
        <v>0</v>
      </c>
    </row>
    <row r="92" spans="1:56" x14ac:dyDescent="0.25">
      <c r="C92" s="128"/>
      <c r="D92" s="129" t="s">
        <v>154</v>
      </c>
      <c r="E92" s="232" t="s">
        <v>283</v>
      </c>
      <c r="F92" s="125"/>
      <c r="G92" s="125"/>
      <c r="H92" s="125"/>
      <c r="I92" s="125"/>
      <c r="J92" s="165">
        <f t="shared" ref="J92:J98" si="34">SUM(G92:I92)</f>
        <v>0</v>
      </c>
      <c r="K92" s="165">
        <f>+G92*F92*C92</f>
        <v>0</v>
      </c>
      <c r="L92" s="165">
        <f>+H92*F92*C92</f>
        <v>0</v>
      </c>
      <c r="M92" s="165">
        <f>+I92*F92*C92</f>
        <v>0</v>
      </c>
      <c r="N92" s="88">
        <f>SUM(K92:M92)</f>
        <v>0</v>
      </c>
    </row>
    <row r="93" spans="1:56" x14ac:dyDescent="0.25">
      <c r="C93" s="72"/>
      <c r="D93" s="130" t="s">
        <v>256</v>
      </c>
      <c r="E93" s="75" t="s">
        <v>283</v>
      </c>
      <c r="F93" s="125"/>
      <c r="G93" s="125"/>
      <c r="H93" s="125"/>
      <c r="I93" s="125"/>
      <c r="J93" s="91">
        <f t="shared" si="34"/>
        <v>0</v>
      </c>
      <c r="K93" s="123">
        <f t="shared" ref="K93:K98" si="35">+G93*F93*C93</f>
        <v>0</v>
      </c>
      <c r="L93" s="123">
        <f t="shared" ref="L93:L98" si="36">+H93*F93*C93</f>
        <v>0</v>
      </c>
      <c r="M93" s="123">
        <f t="shared" ref="M93:M98" si="37">+I93*F93*C93</f>
        <v>0</v>
      </c>
      <c r="N93" s="227">
        <f t="shared" ref="N93:N98" si="38">SUM(K93:M93)</f>
        <v>0</v>
      </c>
    </row>
    <row r="94" spans="1:56" x14ac:dyDescent="0.25">
      <c r="C94" s="72"/>
      <c r="D94" s="130" t="s">
        <v>216</v>
      </c>
      <c r="E94" s="75"/>
      <c r="F94" s="125"/>
      <c r="G94" s="125"/>
      <c r="H94" s="125"/>
      <c r="I94" s="125"/>
      <c r="J94" s="91">
        <f t="shared" si="34"/>
        <v>0</v>
      </c>
      <c r="K94" s="123">
        <f t="shared" si="35"/>
        <v>0</v>
      </c>
      <c r="L94" s="123">
        <f t="shared" si="36"/>
        <v>0</v>
      </c>
      <c r="M94" s="123">
        <f t="shared" si="37"/>
        <v>0</v>
      </c>
      <c r="N94" s="227">
        <f t="shared" si="38"/>
        <v>0</v>
      </c>
    </row>
    <row r="95" spans="1:56" x14ac:dyDescent="0.25">
      <c r="C95" s="72"/>
      <c r="D95" s="130" t="s">
        <v>155</v>
      </c>
      <c r="E95" s="75"/>
      <c r="F95" s="118"/>
      <c r="G95" s="118"/>
      <c r="H95" s="118"/>
      <c r="I95" s="118"/>
      <c r="J95" s="91">
        <f t="shared" si="34"/>
        <v>0</v>
      </c>
      <c r="K95" s="123">
        <f t="shared" si="35"/>
        <v>0</v>
      </c>
      <c r="L95" s="123">
        <f t="shared" si="36"/>
        <v>0</v>
      </c>
      <c r="M95" s="123">
        <f t="shared" si="37"/>
        <v>0</v>
      </c>
      <c r="N95" s="227">
        <f t="shared" si="38"/>
        <v>0</v>
      </c>
    </row>
    <row r="96" spans="1:56" x14ac:dyDescent="0.25">
      <c r="C96" s="72"/>
      <c r="D96" s="130" t="s">
        <v>293</v>
      </c>
      <c r="E96" s="75" t="s">
        <v>283</v>
      </c>
      <c r="F96" s="118"/>
      <c r="G96" s="118"/>
      <c r="H96" s="118"/>
      <c r="I96" s="118"/>
      <c r="J96" s="91">
        <f t="shared" si="34"/>
        <v>0</v>
      </c>
      <c r="K96" s="123">
        <f t="shared" si="35"/>
        <v>0</v>
      </c>
      <c r="L96" s="123">
        <f t="shared" si="36"/>
        <v>0</v>
      </c>
      <c r="M96" s="123">
        <f t="shared" si="37"/>
        <v>0</v>
      </c>
      <c r="N96" s="227">
        <f t="shared" si="38"/>
        <v>0</v>
      </c>
    </row>
    <row r="97" spans="3:14" x14ac:dyDescent="0.25">
      <c r="C97" s="72"/>
      <c r="D97" s="130" t="s">
        <v>294</v>
      </c>
      <c r="E97" s="75"/>
      <c r="F97" s="118"/>
      <c r="G97" s="118"/>
      <c r="H97" s="118"/>
      <c r="I97" s="118"/>
      <c r="J97" s="91">
        <f t="shared" si="34"/>
        <v>0</v>
      </c>
      <c r="K97" s="123">
        <f t="shared" si="35"/>
        <v>0</v>
      </c>
      <c r="L97" s="123">
        <f t="shared" si="36"/>
        <v>0</v>
      </c>
      <c r="M97" s="123">
        <f t="shared" si="37"/>
        <v>0</v>
      </c>
      <c r="N97" s="227">
        <f t="shared" si="38"/>
        <v>0</v>
      </c>
    </row>
    <row r="98" spans="3:14" x14ac:dyDescent="0.25">
      <c r="C98" s="72"/>
      <c r="D98" s="130" t="s">
        <v>295</v>
      </c>
      <c r="E98" s="75"/>
      <c r="F98" s="118"/>
      <c r="G98" s="118"/>
      <c r="H98" s="118"/>
      <c r="I98" s="118"/>
      <c r="J98" s="91">
        <f t="shared" si="34"/>
        <v>0</v>
      </c>
      <c r="K98" s="123">
        <f t="shared" si="35"/>
        <v>0</v>
      </c>
      <c r="L98" s="123">
        <f t="shared" si="36"/>
        <v>0</v>
      </c>
      <c r="M98" s="123">
        <f t="shared" si="37"/>
        <v>0</v>
      </c>
      <c r="N98" s="227">
        <f t="shared" si="38"/>
        <v>0</v>
      </c>
    </row>
    <row r="99" spans="3:14" x14ac:dyDescent="0.25">
      <c r="C99" s="113"/>
      <c r="D99" s="113"/>
      <c r="E99" s="75"/>
    </row>
    <row r="100" spans="3:14" x14ac:dyDescent="0.25">
      <c r="C100" s="201" t="s">
        <v>259</v>
      </c>
      <c r="D100" s="189" t="s">
        <v>156</v>
      </c>
      <c r="E100" s="198" t="s">
        <v>118</v>
      </c>
      <c r="F100" s="198" t="s">
        <v>119</v>
      </c>
      <c r="G100" s="202" t="s">
        <v>120</v>
      </c>
      <c r="H100" s="202" t="s">
        <v>110</v>
      </c>
      <c r="I100" s="202" t="s">
        <v>111</v>
      </c>
      <c r="J100" s="167" t="s">
        <v>121</v>
      </c>
      <c r="K100" s="35">
        <f>SUM(K101:K112)</f>
        <v>0</v>
      </c>
      <c r="L100" s="35">
        <f t="shared" ref="L100:N100" si="39">SUM(L101:L112)</f>
        <v>0</v>
      </c>
      <c r="M100" s="35">
        <f t="shared" si="39"/>
        <v>0</v>
      </c>
      <c r="N100" s="35">
        <f t="shared" si="39"/>
        <v>0</v>
      </c>
    </row>
    <row r="101" spans="3:14" x14ac:dyDescent="0.25">
      <c r="C101" s="178"/>
      <c r="D101" s="132" t="s">
        <v>157</v>
      </c>
      <c r="E101" s="75" t="s">
        <v>283</v>
      </c>
      <c r="F101" s="116"/>
      <c r="G101" s="116"/>
      <c r="H101" s="116"/>
      <c r="I101" s="116"/>
      <c r="J101" s="91">
        <f t="shared" ref="J101:J111" si="40">SUM(G101:I101)</f>
        <v>0</v>
      </c>
      <c r="K101" s="123">
        <f>+G101*F101*C101</f>
        <v>0</v>
      </c>
      <c r="L101" s="123">
        <f>+H101*F101*C101</f>
        <v>0</v>
      </c>
      <c r="M101" s="123">
        <f>+I101*F101*C101</f>
        <v>0</v>
      </c>
      <c r="N101" s="227">
        <f>SUM(K101:M101)</f>
        <v>0</v>
      </c>
    </row>
    <row r="102" spans="3:14" x14ac:dyDescent="0.25">
      <c r="C102" s="72"/>
      <c r="D102" s="130" t="s">
        <v>158</v>
      </c>
      <c r="E102" s="75"/>
      <c r="F102" s="125"/>
      <c r="G102" s="125"/>
      <c r="H102" s="125"/>
      <c r="I102" s="125"/>
      <c r="J102" s="91">
        <f t="shared" si="40"/>
        <v>0</v>
      </c>
      <c r="K102" s="123">
        <f>+G102*F102*C102</f>
        <v>0</v>
      </c>
      <c r="L102" s="123">
        <f>+H102*F102*C102</f>
        <v>0</v>
      </c>
      <c r="M102" s="123">
        <f>+I102*F102*C102</f>
        <v>0</v>
      </c>
      <c r="N102" s="227">
        <f>SUM(K102:M102)</f>
        <v>0</v>
      </c>
    </row>
    <row r="103" spans="3:14" x14ac:dyDescent="0.25">
      <c r="C103" s="72"/>
      <c r="D103" s="130" t="s">
        <v>288</v>
      </c>
      <c r="E103" s="75" t="s">
        <v>283</v>
      </c>
      <c r="F103" s="125"/>
      <c r="G103" s="125"/>
      <c r="H103" s="125"/>
      <c r="I103" s="125"/>
      <c r="J103" s="91">
        <f t="shared" si="40"/>
        <v>0</v>
      </c>
      <c r="K103" s="123">
        <f t="shared" ref="K103:K111" si="41">+G103*F103*C103</f>
        <v>0</v>
      </c>
      <c r="L103" s="123">
        <f t="shared" ref="L103:L111" si="42">+H103*F103*C103</f>
        <v>0</v>
      </c>
      <c r="M103" s="123">
        <f t="shared" ref="M103:M111" si="43">+I103*F103*C103</f>
        <v>0</v>
      </c>
      <c r="N103" s="227">
        <f t="shared" ref="N103:N111" si="44">SUM(K103:M103)</f>
        <v>0</v>
      </c>
    </row>
    <row r="104" spans="3:14" x14ac:dyDescent="0.25">
      <c r="C104" s="72"/>
      <c r="D104" s="130" t="s">
        <v>217</v>
      </c>
      <c r="E104" s="75" t="s">
        <v>283</v>
      </c>
      <c r="F104" s="125"/>
      <c r="G104" s="125"/>
      <c r="H104" s="125"/>
      <c r="I104" s="125"/>
      <c r="J104" s="91">
        <f t="shared" si="40"/>
        <v>0</v>
      </c>
      <c r="K104" s="123">
        <f t="shared" si="41"/>
        <v>0</v>
      </c>
      <c r="L104" s="123">
        <f t="shared" si="42"/>
        <v>0</v>
      </c>
      <c r="M104" s="123">
        <f t="shared" si="43"/>
        <v>0</v>
      </c>
      <c r="N104" s="227">
        <f t="shared" si="44"/>
        <v>0</v>
      </c>
    </row>
    <row r="105" spans="3:14" x14ac:dyDescent="0.25">
      <c r="C105" s="72"/>
      <c r="D105" s="130" t="s">
        <v>159</v>
      </c>
      <c r="E105" s="75" t="s">
        <v>283</v>
      </c>
      <c r="F105" s="118"/>
      <c r="G105" s="118"/>
      <c r="H105" s="118"/>
      <c r="I105" s="118"/>
      <c r="J105" s="91">
        <f t="shared" si="40"/>
        <v>0</v>
      </c>
      <c r="K105" s="123">
        <f t="shared" si="41"/>
        <v>0</v>
      </c>
      <c r="L105" s="123">
        <f t="shared" si="42"/>
        <v>0</v>
      </c>
      <c r="M105" s="123">
        <f t="shared" si="43"/>
        <v>0</v>
      </c>
      <c r="N105" s="227">
        <f t="shared" si="44"/>
        <v>0</v>
      </c>
    </row>
    <row r="106" spans="3:14" x14ac:dyDescent="0.25">
      <c r="C106" s="72"/>
      <c r="D106" s="130" t="s">
        <v>160</v>
      </c>
      <c r="E106" s="75"/>
      <c r="F106" s="118"/>
      <c r="G106" s="118"/>
      <c r="H106" s="118"/>
      <c r="I106" s="118"/>
      <c r="J106" s="91">
        <f t="shared" si="40"/>
        <v>0</v>
      </c>
      <c r="K106" s="123">
        <f t="shared" si="41"/>
        <v>0</v>
      </c>
      <c r="L106" s="123">
        <f t="shared" si="42"/>
        <v>0</v>
      </c>
      <c r="M106" s="123">
        <f t="shared" si="43"/>
        <v>0</v>
      </c>
      <c r="N106" s="227">
        <f t="shared" si="44"/>
        <v>0</v>
      </c>
    </row>
    <row r="107" spans="3:14" x14ac:dyDescent="0.25">
      <c r="C107" s="72"/>
      <c r="D107" s="130" t="s">
        <v>161</v>
      </c>
      <c r="E107" s="75"/>
      <c r="F107" s="118"/>
      <c r="G107" s="118"/>
      <c r="H107" s="118"/>
      <c r="I107" s="118"/>
      <c r="J107" s="91">
        <f t="shared" si="40"/>
        <v>0</v>
      </c>
      <c r="K107" s="123">
        <f t="shared" si="41"/>
        <v>0</v>
      </c>
      <c r="L107" s="123">
        <f t="shared" si="42"/>
        <v>0</v>
      </c>
      <c r="M107" s="123">
        <f t="shared" si="43"/>
        <v>0</v>
      </c>
      <c r="N107" s="227">
        <f t="shared" si="44"/>
        <v>0</v>
      </c>
    </row>
    <row r="108" spans="3:14" x14ac:dyDescent="0.25">
      <c r="C108" s="72"/>
      <c r="D108" s="133" t="s">
        <v>162</v>
      </c>
      <c r="E108" s="75" t="s">
        <v>283</v>
      </c>
      <c r="F108" s="125"/>
      <c r="G108" s="118"/>
      <c r="H108" s="118"/>
      <c r="I108" s="118"/>
      <c r="J108" s="91">
        <f t="shared" si="40"/>
        <v>0</v>
      </c>
      <c r="K108" s="123">
        <f t="shared" si="41"/>
        <v>0</v>
      </c>
      <c r="L108" s="123">
        <f t="shared" si="42"/>
        <v>0</v>
      </c>
      <c r="M108" s="123">
        <f t="shared" si="43"/>
        <v>0</v>
      </c>
      <c r="N108" s="227">
        <f t="shared" si="44"/>
        <v>0</v>
      </c>
    </row>
    <row r="109" spans="3:14" x14ac:dyDescent="0.25">
      <c r="C109" s="72"/>
      <c r="D109" s="133" t="s">
        <v>269</v>
      </c>
      <c r="E109" s="75" t="s">
        <v>283</v>
      </c>
      <c r="F109" s="118"/>
      <c r="G109" s="118"/>
      <c r="H109" s="118"/>
      <c r="I109" s="118"/>
      <c r="J109" s="91">
        <f t="shared" si="40"/>
        <v>0</v>
      </c>
      <c r="K109" s="123">
        <f t="shared" si="41"/>
        <v>0</v>
      </c>
      <c r="L109" s="123">
        <f t="shared" si="42"/>
        <v>0</v>
      </c>
      <c r="M109" s="123">
        <f t="shared" si="43"/>
        <v>0</v>
      </c>
      <c r="N109" s="227">
        <f t="shared" si="44"/>
        <v>0</v>
      </c>
    </row>
    <row r="110" spans="3:14" x14ac:dyDescent="0.25">
      <c r="C110" s="72"/>
      <c r="D110" s="133" t="s">
        <v>163</v>
      </c>
      <c r="E110" s="75" t="s">
        <v>283</v>
      </c>
      <c r="F110" s="118"/>
      <c r="G110" s="118"/>
      <c r="H110" s="118"/>
      <c r="I110" s="118"/>
      <c r="J110" s="91">
        <f t="shared" si="40"/>
        <v>0</v>
      </c>
      <c r="K110" s="123">
        <f t="shared" si="41"/>
        <v>0</v>
      </c>
      <c r="L110" s="123">
        <f t="shared" si="42"/>
        <v>0</v>
      </c>
      <c r="M110" s="123">
        <f t="shared" si="43"/>
        <v>0</v>
      </c>
      <c r="N110" s="227">
        <f t="shared" si="44"/>
        <v>0</v>
      </c>
    </row>
    <row r="111" spans="3:14" x14ac:dyDescent="0.25">
      <c r="C111" s="72"/>
      <c r="D111" s="133" t="s">
        <v>257</v>
      </c>
      <c r="E111" s="75"/>
      <c r="F111" s="118"/>
      <c r="G111" s="118"/>
      <c r="H111" s="118"/>
      <c r="I111" s="118"/>
      <c r="J111" s="91">
        <f t="shared" si="40"/>
        <v>0</v>
      </c>
      <c r="K111" s="123">
        <f t="shared" si="41"/>
        <v>0</v>
      </c>
      <c r="L111" s="123">
        <f t="shared" si="42"/>
        <v>0</v>
      </c>
      <c r="M111" s="123">
        <f t="shared" si="43"/>
        <v>0</v>
      </c>
      <c r="N111" s="227">
        <f t="shared" si="44"/>
        <v>0</v>
      </c>
    </row>
    <row r="112" spans="3:14" x14ac:dyDescent="0.25">
      <c r="C112" s="111"/>
      <c r="D112" s="111"/>
    </row>
    <row r="113" spans="3:14" x14ac:dyDescent="0.25">
      <c r="C113" s="201" t="s">
        <v>260</v>
      </c>
      <c r="D113" s="189" t="s">
        <v>164</v>
      </c>
      <c r="E113" s="198" t="s">
        <v>118</v>
      </c>
      <c r="F113" s="198" t="s">
        <v>119</v>
      </c>
      <c r="G113" s="202" t="s">
        <v>120</v>
      </c>
      <c r="H113" s="202" t="s">
        <v>110</v>
      </c>
      <c r="I113" s="202" t="s">
        <v>111</v>
      </c>
      <c r="J113" s="203" t="s">
        <v>121</v>
      </c>
      <c r="K113" s="35">
        <f>SUM(K114:K116)</f>
        <v>0</v>
      </c>
      <c r="L113" s="35">
        <f t="shared" ref="L113:N113" si="45">SUM(L114:L116)</f>
        <v>0</v>
      </c>
      <c r="M113" s="35">
        <f t="shared" si="45"/>
        <v>0</v>
      </c>
      <c r="N113" s="35">
        <f t="shared" si="45"/>
        <v>0</v>
      </c>
    </row>
    <row r="114" spans="3:14" x14ac:dyDescent="0.25">
      <c r="C114" s="71"/>
      <c r="D114" s="132" t="s">
        <v>165</v>
      </c>
      <c r="E114" s="75"/>
      <c r="F114" s="116"/>
      <c r="G114" s="116"/>
      <c r="H114" s="116"/>
      <c r="I114" s="116"/>
      <c r="J114" s="91">
        <f t="shared" ref="J114:J115" si="46">SUM(G114:I114)</f>
        <v>0</v>
      </c>
      <c r="K114" s="123">
        <f>+G114*F114*C114</f>
        <v>0</v>
      </c>
      <c r="L114" s="123">
        <f>+H114*F114*C114</f>
        <v>0</v>
      </c>
      <c r="M114" s="123">
        <f>+I114*F114*C114</f>
        <v>0</v>
      </c>
      <c r="N114" s="227">
        <f>SUM(K114:M114)</f>
        <v>0</v>
      </c>
    </row>
    <row r="115" spans="3:14" x14ac:dyDescent="0.25">
      <c r="C115" s="72"/>
      <c r="D115" s="130" t="s">
        <v>166</v>
      </c>
      <c r="E115" s="75"/>
      <c r="F115" s="118"/>
      <c r="G115" s="118"/>
      <c r="H115" s="118"/>
      <c r="I115" s="118"/>
      <c r="J115" s="91">
        <f t="shared" si="46"/>
        <v>0</v>
      </c>
      <c r="K115" s="123">
        <f t="shared" ref="K115" si="47">+G115*F115*C115</f>
        <v>0</v>
      </c>
      <c r="L115" s="123">
        <f t="shared" ref="L115" si="48">+H115*F115*C115</f>
        <v>0</v>
      </c>
      <c r="M115" s="123">
        <f t="shared" ref="M115" si="49">+I115*F115*C115</f>
        <v>0</v>
      </c>
      <c r="N115" s="227">
        <f t="shared" ref="N115" si="50">SUM(K115:M115)</f>
        <v>0</v>
      </c>
    </row>
    <row r="116" spans="3:14" x14ac:dyDescent="0.25">
      <c r="E116" s="75"/>
    </row>
    <row r="117" spans="3:14" x14ac:dyDescent="0.25">
      <c r="C117" s="201" t="s">
        <v>262</v>
      </c>
      <c r="D117" s="189" t="s">
        <v>218</v>
      </c>
      <c r="E117" s="198" t="s">
        <v>118</v>
      </c>
      <c r="F117" s="198" t="s">
        <v>119</v>
      </c>
      <c r="G117" s="202" t="s">
        <v>120</v>
      </c>
      <c r="H117" s="202" t="s">
        <v>110</v>
      </c>
      <c r="I117" s="202" t="s">
        <v>111</v>
      </c>
      <c r="J117" s="203" t="s">
        <v>121</v>
      </c>
      <c r="K117" s="231">
        <f>SUM(K118:K122)</f>
        <v>0</v>
      </c>
      <c r="L117" s="231">
        <f t="shared" ref="L117:M117" si="51">SUM(L118:L122)</f>
        <v>0</v>
      </c>
      <c r="M117" s="231">
        <f t="shared" si="51"/>
        <v>0</v>
      </c>
      <c r="N117" s="231">
        <f>SUM(N118:N122)</f>
        <v>0</v>
      </c>
    </row>
    <row r="118" spans="3:14" x14ac:dyDescent="0.25">
      <c r="C118" s="71"/>
      <c r="D118" s="261" t="s">
        <v>297</v>
      </c>
      <c r="E118" s="75"/>
      <c r="F118" s="116"/>
      <c r="G118" s="116"/>
      <c r="H118" s="116"/>
      <c r="I118" s="116"/>
      <c r="J118" s="91">
        <f t="shared" ref="J118:J119" si="52">SUM(G118:I118)</f>
        <v>0</v>
      </c>
      <c r="K118" s="123">
        <f>+G118*F118*C118</f>
        <v>0</v>
      </c>
      <c r="L118" s="123">
        <f>+H118*F118*C118</f>
        <v>0</v>
      </c>
      <c r="M118" s="123">
        <f>+I118*F118*C118</f>
        <v>0</v>
      </c>
      <c r="N118" s="227">
        <f>SUM(K118:M118)</f>
        <v>0</v>
      </c>
    </row>
    <row r="119" spans="3:14" x14ac:dyDescent="0.25">
      <c r="C119" s="72"/>
      <c r="D119" s="262" t="s">
        <v>296</v>
      </c>
      <c r="E119" s="75"/>
      <c r="F119" s="125"/>
      <c r="G119" s="125"/>
      <c r="H119" s="125"/>
      <c r="I119" s="125"/>
      <c r="J119" s="91">
        <f t="shared" si="52"/>
        <v>0</v>
      </c>
      <c r="K119" s="123">
        <f t="shared" ref="K119" si="53">+G119*F119*C119</f>
        <v>0</v>
      </c>
      <c r="L119" s="123">
        <f t="shared" ref="L119" si="54">+H119*F119*C119</f>
        <v>0</v>
      </c>
      <c r="M119" s="123">
        <f t="shared" ref="M119" si="55">+I119*F119*C119</f>
        <v>0</v>
      </c>
      <c r="N119" s="227">
        <f t="shared" ref="N119" si="56">SUM(K119:M119)</f>
        <v>0</v>
      </c>
    </row>
    <row r="120" spans="3:14" x14ac:dyDescent="0.25">
      <c r="C120" s="72"/>
      <c r="D120" s="262" t="s">
        <v>298</v>
      </c>
      <c r="E120" s="75"/>
      <c r="F120" s="125"/>
      <c r="G120" s="125"/>
      <c r="H120" s="125"/>
      <c r="I120" s="125"/>
      <c r="J120" s="91">
        <f t="shared" ref="J120:J121" si="57">SUM(G120:I120)</f>
        <v>0</v>
      </c>
      <c r="K120" s="123">
        <f>+G120*F120*C120</f>
        <v>0</v>
      </c>
      <c r="L120" s="123">
        <f>+H120*F120*C120</f>
        <v>0</v>
      </c>
      <c r="M120" s="123">
        <f>+I120*F120*C120</f>
        <v>0</v>
      </c>
      <c r="N120" s="227">
        <f>SUM(K120:M120)</f>
        <v>0</v>
      </c>
    </row>
    <row r="121" spans="3:14" x14ac:dyDescent="0.25">
      <c r="C121" s="72"/>
      <c r="D121" s="262" t="s">
        <v>299</v>
      </c>
      <c r="E121" s="75"/>
      <c r="F121" s="118"/>
      <c r="G121" s="118"/>
      <c r="H121" s="118"/>
      <c r="I121" s="118"/>
      <c r="J121" s="91">
        <f t="shared" si="57"/>
        <v>0</v>
      </c>
      <c r="K121" s="123">
        <f>+G121*F121*C121</f>
        <v>0</v>
      </c>
      <c r="L121" s="123">
        <f>+H121*F121*C121</f>
        <v>0</v>
      </c>
      <c r="M121" s="123">
        <f>+I121*F121*C121</f>
        <v>0</v>
      </c>
      <c r="N121" s="227">
        <f>SUM(K121:M121)</f>
        <v>0</v>
      </c>
    </row>
    <row r="122" spans="3:14" x14ac:dyDescent="0.25">
      <c r="C122" s="113"/>
      <c r="D122" s="113"/>
      <c r="E122" s="75"/>
      <c r="F122" s="113"/>
      <c r="G122" s="113"/>
      <c r="H122" s="113"/>
      <c r="I122" s="113"/>
      <c r="J122" s="113"/>
      <c r="K122" s="113"/>
      <c r="L122" s="113"/>
      <c r="M122" s="113"/>
      <c r="N122" s="113"/>
    </row>
    <row r="123" spans="3:14" x14ac:dyDescent="0.25">
      <c r="C123" s="201" t="s">
        <v>263</v>
      </c>
      <c r="D123" s="190" t="s">
        <v>219</v>
      </c>
      <c r="E123" s="198" t="s">
        <v>118</v>
      </c>
      <c r="F123" s="198" t="s">
        <v>119</v>
      </c>
      <c r="G123" s="202" t="s">
        <v>120</v>
      </c>
      <c r="H123" s="202" t="s">
        <v>110</v>
      </c>
      <c r="I123" s="202" t="s">
        <v>111</v>
      </c>
      <c r="J123" s="203" t="s">
        <v>121</v>
      </c>
      <c r="K123" s="231">
        <f>SUM(K124:K130)</f>
        <v>0</v>
      </c>
      <c r="L123" s="231">
        <f t="shared" ref="L123:N123" si="58">SUM(L124:L130)</f>
        <v>0</v>
      </c>
      <c r="M123" s="231">
        <f t="shared" si="58"/>
        <v>0</v>
      </c>
      <c r="N123" s="231">
        <f t="shared" si="58"/>
        <v>0</v>
      </c>
    </row>
    <row r="124" spans="3:14" x14ac:dyDescent="0.25">
      <c r="C124" s="71"/>
      <c r="D124" s="166" t="s">
        <v>220</v>
      </c>
      <c r="E124" s="75"/>
      <c r="F124" s="116"/>
      <c r="G124" s="116"/>
      <c r="H124" s="116"/>
      <c r="I124" s="116"/>
      <c r="J124" s="91">
        <f t="shared" ref="J124:J128" si="59">SUM(G124:I124)</f>
        <v>0</v>
      </c>
      <c r="K124" s="123">
        <f>+G124*F124*C124</f>
        <v>0</v>
      </c>
      <c r="L124" s="123">
        <f>+H124*F124*C124</f>
        <v>0</v>
      </c>
      <c r="M124" s="123">
        <f>+I124*F124*C124</f>
        <v>0</v>
      </c>
      <c r="N124" s="227">
        <f>SUM(K124:M124)</f>
        <v>0</v>
      </c>
    </row>
    <row r="125" spans="3:14" x14ac:dyDescent="0.25">
      <c r="C125" s="72"/>
      <c r="D125" s="263" t="s">
        <v>300</v>
      </c>
      <c r="E125" s="75"/>
      <c r="F125" s="125"/>
      <c r="G125" s="125"/>
      <c r="H125" s="125"/>
      <c r="I125" s="125"/>
      <c r="J125" s="91">
        <f t="shared" si="59"/>
        <v>0</v>
      </c>
      <c r="K125" s="123">
        <f>+G125*F125*C125</f>
        <v>0</v>
      </c>
      <c r="L125" s="123">
        <f>+H125*F125*C125</f>
        <v>0</v>
      </c>
      <c r="M125" s="123">
        <f>+I125*F125*C125</f>
        <v>0</v>
      </c>
      <c r="N125" s="227">
        <f>SUM(K125:M125)</f>
        <v>0</v>
      </c>
    </row>
    <row r="126" spans="3:14" x14ac:dyDescent="0.25">
      <c r="C126" s="72"/>
      <c r="D126" s="262" t="s">
        <v>301</v>
      </c>
      <c r="E126" s="75"/>
      <c r="F126" s="125"/>
      <c r="G126" s="125"/>
      <c r="H126" s="125"/>
      <c r="I126" s="125"/>
      <c r="J126" s="91">
        <f t="shared" si="59"/>
        <v>0</v>
      </c>
      <c r="K126" s="123">
        <f t="shared" ref="K126:K128" si="60">+G126*F126*C126</f>
        <v>0</v>
      </c>
      <c r="L126" s="123">
        <f t="shared" ref="L126:L128" si="61">+H126*F126*C126</f>
        <v>0</v>
      </c>
      <c r="M126" s="123">
        <f t="shared" ref="M126:M128" si="62">+I126*F126*C126</f>
        <v>0</v>
      </c>
      <c r="N126" s="227">
        <f t="shared" ref="N126:N128" si="63">SUM(K126:M126)</f>
        <v>0</v>
      </c>
    </row>
    <row r="127" spans="3:14" x14ac:dyDescent="0.25">
      <c r="C127" s="72"/>
      <c r="D127" s="263" t="s">
        <v>302</v>
      </c>
      <c r="E127" s="75"/>
      <c r="F127" s="125"/>
      <c r="G127" s="125"/>
      <c r="H127" s="125"/>
      <c r="I127" s="125"/>
      <c r="J127" s="91">
        <f t="shared" si="59"/>
        <v>0</v>
      </c>
      <c r="K127" s="123">
        <f t="shared" si="60"/>
        <v>0</v>
      </c>
      <c r="L127" s="123">
        <f t="shared" si="61"/>
        <v>0</v>
      </c>
      <c r="M127" s="123">
        <f t="shared" si="62"/>
        <v>0</v>
      </c>
      <c r="N127" s="227">
        <f t="shared" si="63"/>
        <v>0</v>
      </c>
    </row>
    <row r="128" spans="3:14" x14ac:dyDescent="0.25">
      <c r="C128" s="72"/>
      <c r="D128" s="263" t="s">
        <v>303</v>
      </c>
      <c r="E128" s="75"/>
      <c r="F128" s="118"/>
      <c r="G128" s="118"/>
      <c r="H128" s="118"/>
      <c r="I128" s="118"/>
      <c r="J128" s="91">
        <f t="shared" si="59"/>
        <v>0</v>
      </c>
      <c r="K128" s="123">
        <f t="shared" si="60"/>
        <v>0</v>
      </c>
      <c r="L128" s="123">
        <f t="shared" si="61"/>
        <v>0</v>
      </c>
      <c r="M128" s="123">
        <f t="shared" si="62"/>
        <v>0</v>
      </c>
      <c r="N128" s="227">
        <f t="shared" si="63"/>
        <v>0</v>
      </c>
    </row>
    <row r="129" spans="3:14" x14ac:dyDescent="0.25">
      <c r="C129" s="72"/>
      <c r="D129" s="134" t="s">
        <v>281</v>
      </c>
      <c r="E129" s="75"/>
      <c r="F129" s="118"/>
      <c r="G129" s="118"/>
      <c r="H129" s="118"/>
      <c r="I129" s="118"/>
      <c r="J129" s="91">
        <f t="shared" ref="J129" si="64">SUM(G129:I129)</f>
        <v>0</v>
      </c>
      <c r="K129" s="123">
        <f t="shared" ref="K129" si="65">+G129*F129*C129</f>
        <v>0</v>
      </c>
      <c r="L129" s="123">
        <f t="shared" ref="L129" si="66">+H129*F129*C129</f>
        <v>0</v>
      </c>
      <c r="M129" s="123">
        <f t="shared" ref="M129" si="67">+I129*F129*C129</f>
        <v>0</v>
      </c>
      <c r="N129" s="227">
        <f t="shared" ref="N129" si="68">SUM(K129:M129)</f>
        <v>0</v>
      </c>
    </row>
    <row r="131" spans="3:14" x14ac:dyDescent="0.25">
      <c r="C131" s="201" t="s">
        <v>264</v>
      </c>
      <c r="D131" s="191" t="s">
        <v>167</v>
      </c>
      <c r="E131" s="198" t="s">
        <v>118</v>
      </c>
      <c r="F131" s="198" t="s">
        <v>119</v>
      </c>
      <c r="G131" s="202" t="s">
        <v>120</v>
      </c>
      <c r="H131" s="202" t="s">
        <v>110</v>
      </c>
      <c r="I131" s="202" t="s">
        <v>111</v>
      </c>
      <c r="J131" s="203" t="s">
        <v>121</v>
      </c>
      <c r="K131" s="231">
        <f>SUM(K132:K136)</f>
        <v>0</v>
      </c>
      <c r="L131" s="231">
        <f t="shared" ref="L131:N131" si="69">SUM(L132:L136)</f>
        <v>0</v>
      </c>
      <c r="M131" s="231">
        <f t="shared" si="69"/>
        <v>0</v>
      </c>
      <c r="N131" s="231">
        <f t="shared" si="69"/>
        <v>0</v>
      </c>
    </row>
    <row r="132" spans="3:14" x14ac:dyDescent="0.25">
      <c r="C132" s="71">
        <v>1</v>
      </c>
      <c r="D132" s="132" t="s">
        <v>168</v>
      </c>
      <c r="E132" s="75" t="s">
        <v>283</v>
      </c>
      <c r="F132" s="116"/>
      <c r="G132" s="116"/>
      <c r="H132" s="116"/>
      <c r="I132" s="116"/>
      <c r="J132" s="91">
        <f t="shared" ref="J132:J135" si="70">SUM(G132:I132)</f>
        <v>0</v>
      </c>
      <c r="K132" s="123">
        <f>+G132*F132*C132</f>
        <v>0</v>
      </c>
      <c r="L132" s="123">
        <f>+H132*F132*C132</f>
        <v>0</v>
      </c>
      <c r="M132" s="123">
        <f>+I132*F132*C132</f>
        <v>0</v>
      </c>
      <c r="N132" s="227">
        <f>SUM(K132:M132)</f>
        <v>0</v>
      </c>
    </row>
    <row r="133" spans="3:14" x14ac:dyDescent="0.25">
      <c r="C133" s="72"/>
      <c r="D133" s="130" t="s">
        <v>169</v>
      </c>
      <c r="E133" s="75"/>
      <c r="F133" s="118"/>
      <c r="G133" s="118"/>
      <c r="H133" s="118"/>
      <c r="I133" s="118"/>
      <c r="J133" s="91">
        <f t="shared" si="70"/>
        <v>0</v>
      </c>
      <c r="K133" s="123">
        <f t="shared" ref="K133:K135" si="71">+G133*F133*C133</f>
        <v>0</v>
      </c>
      <c r="L133" s="123">
        <f t="shared" ref="L133:L135" si="72">+H133*F133*C133</f>
        <v>0</v>
      </c>
      <c r="M133" s="123">
        <f t="shared" ref="M133:M135" si="73">+I133*F133*C133</f>
        <v>0</v>
      </c>
      <c r="N133" s="227">
        <f t="shared" ref="N133:N135" si="74">SUM(K133:M133)</f>
        <v>0</v>
      </c>
    </row>
    <row r="134" spans="3:14" x14ac:dyDescent="0.25">
      <c r="C134" s="179"/>
      <c r="D134" s="130" t="s">
        <v>170</v>
      </c>
      <c r="E134" s="75"/>
      <c r="F134" s="118"/>
      <c r="G134" s="118"/>
      <c r="H134" s="118"/>
      <c r="I134" s="118"/>
      <c r="J134" s="91">
        <f t="shared" si="70"/>
        <v>0</v>
      </c>
      <c r="K134" s="123">
        <f t="shared" si="71"/>
        <v>0</v>
      </c>
      <c r="L134" s="123">
        <f t="shared" si="72"/>
        <v>0</v>
      </c>
      <c r="M134" s="123">
        <f t="shared" si="73"/>
        <v>0</v>
      </c>
      <c r="N134" s="227">
        <f t="shared" si="74"/>
        <v>0</v>
      </c>
    </row>
    <row r="135" spans="3:14" x14ac:dyDescent="0.25">
      <c r="C135" s="72"/>
      <c r="D135" s="130" t="s">
        <v>171</v>
      </c>
      <c r="E135" s="75"/>
      <c r="F135" s="118"/>
      <c r="G135" s="118"/>
      <c r="H135" s="118"/>
      <c r="I135" s="118"/>
      <c r="J135" s="91">
        <f t="shared" si="70"/>
        <v>0</v>
      </c>
      <c r="K135" s="123">
        <f t="shared" si="71"/>
        <v>0</v>
      </c>
      <c r="L135" s="123">
        <f t="shared" si="72"/>
        <v>0</v>
      </c>
      <c r="M135" s="123">
        <f t="shared" si="73"/>
        <v>0</v>
      </c>
      <c r="N135" s="227">
        <f t="shared" si="74"/>
        <v>0</v>
      </c>
    </row>
    <row r="136" spans="3:14" x14ac:dyDescent="0.25">
      <c r="E136" s="75"/>
    </row>
    <row r="137" spans="3:14" x14ac:dyDescent="0.25">
      <c r="C137" s="201" t="s">
        <v>265</v>
      </c>
      <c r="D137" s="191" t="s">
        <v>280</v>
      </c>
      <c r="E137" s="198" t="s">
        <v>118</v>
      </c>
      <c r="F137" s="198" t="s">
        <v>119</v>
      </c>
      <c r="G137" s="202" t="s">
        <v>120</v>
      </c>
      <c r="H137" s="202" t="s">
        <v>110</v>
      </c>
      <c r="I137" s="202" t="s">
        <v>111</v>
      </c>
      <c r="J137" s="203" t="s">
        <v>121</v>
      </c>
      <c r="K137" s="231">
        <f>SUM(K138:K140)</f>
        <v>0</v>
      </c>
      <c r="L137" s="231">
        <f t="shared" ref="L137:N137" si="75">SUM(L138:L140)</f>
        <v>0</v>
      </c>
      <c r="M137" s="231">
        <f t="shared" si="75"/>
        <v>0</v>
      </c>
      <c r="N137" s="231">
        <f t="shared" si="75"/>
        <v>0</v>
      </c>
    </row>
    <row r="138" spans="3:14" x14ac:dyDescent="0.25">
      <c r="C138" s="71"/>
      <c r="D138" s="132" t="s">
        <v>172</v>
      </c>
      <c r="E138" s="75"/>
      <c r="F138" s="116"/>
      <c r="G138" s="116"/>
      <c r="H138" s="116"/>
      <c r="I138" s="116"/>
      <c r="J138" s="91">
        <f t="shared" ref="J138:J139" si="76">SUM(G138:I138)</f>
        <v>0</v>
      </c>
      <c r="K138" s="123">
        <f>+G138*F138*C138</f>
        <v>0</v>
      </c>
      <c r="L138" s="123">
        <f>+H138*F138*C138</f>
        <v>0</v>
      </c>
      <c r="M138" s="123">
        <f>+I138*F138*C138</f>
        <v>0</v>
      </c>
      <c r="N138" s="227">
        <f>SUM(K138:M138)</f>
        <v>0</v>
      </c>
    </row>
    <row r="139" spans="3:14" x14ac:dyDescent="0.25">
      <c r="C139" s="72"/>
      <c r="D139" s="130" t="s">
        <v>173</v>
      </c>
      <c r="E139" s="75"/>
      <c r="F139" s="125"/>
      <c r="G139" s="125"/>
      <c r="H139" s="125"/>
      <c r="I139" s="125"/>
      <c r="J139" s="91">
        <f t="shared" si="76"/>
        <v>0</v>
      </c>
      <c r="K139" s="123">
        <f>+G139*F139*C139</f>
        <v>0</v>
      </c>
      <c r="L139" s="123">
        <f>+H139*F139*C139</f>
        <v>0</v>
      </c>
      <c r="M139" s="123">
        <f>+I139*F139*C139</f>
        <v>0</v>
      </c>
      <c r="N139" s="227">
        <f>SUM(K139:M139)</f>
        <v>0</v>
      </c>
    </row>
    <row r="140" spans="3:14" x14ac:dyDescent="0.25">
      <c r="E140" s="75"/>
    </row>
    <row r="141" spans="3:14" x14ac:dyDescent="0.25">
      <c r="C141" s="204" t="s">
        <v>266</v>
      </c>
      <c r="D141" s="190" t="s">
        <v>174</v>
      </c>
      <c r="E141" s="198" t="s">
        <v>118</v>
      </c>
      <c r="F141" s="198" t="s">
        <v>119</v>
      </c>
      <c r="G141" s="202" t="s">
        <v>120</v>
      </c>
      <c r="H141" s="202" t="s">
        <v>110</v>
      </c>
      <c r="I141" s="202" t="s">
        <v>111</v>
      </c>
      <c r="J141" s="203" t="s">
        <v>121</v>
      </c>
      <c r="K141" s="231">
        <f>SUM(K142:K144)</f>
        <v>0</v>
      </c>
      <c r="L141" s="231">
        <f t="shared" ref="L141:N141" si="77">SUM(L142:L144)</f>
        <v>0</v>
      </c>
      <c r="M141" s="231">
        <f t="shared" si="77"/>
        <v>0</v>
      </c>
      <c r="N141" s="231">
        <f t="shared" si="77"/>
        <v>0</v>
      </c>
    </row>
    <row r="142" spans="3:14" x14ac:dyDescent="0.25">
      <c r="C142" s="71"/>
      <c r="D142" s="132" t="s">
        <v>175</v>
      </c>
      <c r="E142" s="75"/>
      <c r="F142" s="116"/>
      <c r="G142" s="116"/>
      <c r="H142" s="116"/>
      <c r="I142" s="116"/>
      <c r="J142" s="91">
        <f t="shared" ref="J142:J143" si="78">SUM(G142:I142)</f>
        <v>0</v>
      </c>
      <c r="K142" s="123">
        <f>+G142*F142*C142</f>
        <v>0</v>
      </c>
      <c r="L142" s="123">
        <f>+H142*F142*C142</f>
        <v>0</v>
      </c>
      <c r="M142" s="123">
        <f>+I142*F142*C142</f>
        <v>0</v>
      </c>
      <c r="N142" s="227">
        <f>SUM(K142:M142)</f>
        <v>0</v>
      </c>
    </row>
    <row r="143" spans="3:14" x14ac:dyDescent="0.25">
      <c r="C143" s="72"/>
      <c r="D143" s="130" t="s">
        <v>176</v>
      </c>
      <c r="E143" s="75"/>
      <c r="F143" s="125"/>
      <c r="G143" s="125"/>
      <c r="H143" s="125"/>
      <c r="I143" s="125"/>
      <c r="J143" s="91">
        <f t="shared" si="78"/>
        <v>0</v>
      </c>
      <c r="K143" s="123">
        <f>+G143*F143*C143</f>
        <v>0</v>
      </c>
      <c r="L143" s="123">
        <f>+H143*F143*C143</f>
        <v>0</v>
      </c>
      <c r="M143" s="123">
        <f>+I143*F143*C143</f>
        <v>0</v>
      </c>
      <c r="N143" s="227">
        <f>SUM(K143:M143)</f>
        <v>0</v>
      </c>
    </row>
    <row r="144" spans="3:14" x14ac:dyDescent="0.25">
      <c r="C144" s="192"/>
      <c r="D144" s="168"/>
      <c r="E144" s="185"/>
      <c r="F144" s="180"/>
      <c r="G144" s="180"/>
      <c r="H144" s="180"/>
      <c r="I144" s="180"/>
      <c r="J144" s="183"/>
      <c r="K144" s="183"/>
      <c r="L144" s="183"/>
      <c r="M144" s="183"/>
      <c r="N144" s="193"/>
    </row>
    <row r="145" spans="1:56" s="111" customFormat="1" x14ac:dyDescent="0.25">
      <c r="A145"/>
      <c r="B145"/>
      <c r="C145" s="201" t="s">
        <v>267</v>
      </c>
      <c r="D145" s="187" t="s">
        <v>268</v>
      </c>
      <c r="E145" s="198" t="s">
        <v>118</v>
      </c>
      <c r="F145" s="198" t="s">
        <v>119</v>
      </c>
      <c r="G145" s="202" t="s">
        <v>120</v>
      </c>
      <c r="H145" s="202" t="s">
        <v>110</v>
      </c>
      <c r="I145" s="202" t="s">
        <v>111</v>
      </c>
      <c r="J145" s="203" t="s">
        <v>121</v>
      </c>
      <c r="K145" s="35">
        <f>K146</f>
        <v>0</v>
      </c>
      <c r="L145" s="35">
        <f t="shared" ref="L145:M145" si="79">L146</f>
        <v>0</v>
      </c>
      <c r="M145" s="35">
        <f t="shared" si="79"/>
        <v>0</v>
      </c>
      <c r="N145" s="35">
        <f>SUM(N146:N147)</f>
        <v>0</v>
      </c>
      <c r="O145"/>
      <c r="P145"/>
      <c r="R145" s="113"/>
      <c r="S145" s="113"/>
      <c r="T145" s="113"/>
      <c r="U145" s="113"/>
      <c r="W145" s="113"/>
      <c r="X145" s="113"/>
      <c r="Y145" s="113"/>
      <c r="Z145" s="113"/>
      <c r="AB145" s="113"/>
      <c r="AC145" s="113"/>
      <c r="AE145" s="113"/>
      <c r="AF145" s="113"/>
      <c r="AG145" s="113"/>
      <c r="AH145" s="113"/>
      <c r="AI145" s="113"/>
      <c r="AJ145" s="113"/>
      <c r="AK145" s="113"/>
      <c r="AL145" s="113"/>
      <c r="AM145" s="113"/>
      <c r="AN145" s="113"/>
      <c r="AO145" s="113"/>
      <c r="AP145" s="113"/>
      <c r="AQ145" s="113"/>
      <c r="AR145" s="113"/>
      <c r="AS145" s="113"/>
      <c r="AT145" s="113"/>
      <c r="AU145" s="113"/>
      <c r="AV145" s="113"/>
      <c r="AW145" s="113"/>
      <c r="AX145" s="113"/>
      <c r="AY145" s="113"/>
      <c r="AZ145" s="113"/>
      <c r="BA145" s="114"/>
      <c r="BB145" s="113"/>
      <c r="BC145" s="113"/>
      <c r="BD145" s="115"/>
    </row>
    <row r="146" spans="1:56" x14ac:dyDescent="0.25">
      <c r="C146" s="71"/>
      <c r="D146" s="132" t="s">
        <v>272</v>
      </c>
      <c r="E146" s="75"/>
      <c r="F146" s="116"/>
      <c r="G146" s="116"/>
      <c r="H146" s="116"/>
      <c r="I146" s="116"/>
      <c r="J146" s="87"/>
      <c r="K146" s="205">
        <f>SUM(K91,K100,K113,K117,K123,K131,K137,K141,)*0.335</f>
        <v>0</v>
      </c>
      <c r="L146" s="205">
        <f t="shared" ref="L146:M146" si="80">SUM(L91,L100,L113,L117,L123,L131,L137,L141,)*0.335</f>
        <v>0</v>
      </c>
      <c r="M146" s="205">
        <f t="shared" si="80"/>
        <v>0</v>
      </c>
      <c r="N146" s="88">
        <f>SUM(K146:M146)</f>
        <v>0</v>
      </c>
    </row>
    <row r="147" spans="1:56" s="111" customFormat="1" x14ac:dyDescent="0.25">
      <c r="A147"/>
      <c r="B147"/>
      <c r="E147" s="75"/>
      <c r="R147" s="113"/>
      <c r="S147" s="113"/>
      <c r="T147" s="113"/>
      <c r="U147" s="113"/>
      <c r="W147" s="113"/>
      <c r="X147" s="113"/>
      <c r="Y147" s="113"/>
      <c r="Z147" s="113"/>
      <c r="AB147" s="113"/>
      <c r="AC147" s="113"/>
      <c r="AE147" s="113"/>
      <c r="AF147" s="113"/>
      <c r="AG147" s="113"/>
      <c r="AH147" s="113"/>
      <c r="AI147" s="113"/>
      <c r="AJ147" s="113"/>
      <c r="AK147" s="113"/>
      <c r="AL147" s="113"/>
      <c r="AM147" s="113"/>
      <c r="AN147" s="113"/>
      <c r="AO147" s="113"/>
      <c r="AP147" s="113"/>
      <c r="AQ147" s="113"/>
      <c r="AR147" s="113"/>
      <c r="AS147" s="113"/>
      <c r="AT147" s="113"/>
      <c r="AU147" s="113"/>
      <c r="AV147" s="113"/>
      <c r="AW147" s="113"/>
      <c r="AX147" s="113"/>
      <c r="AY147" s="113"/>
      <c r="AZ147" s="113"/>
      <c r="BA147" s="114"/>
      <c r="BB147" s="113"/>
      <c r="BC147" s="113"/>
      <c r="BD147" s="115"/>
    </row>
    <row r="148" spans="1:56" x14ac:dyDescent="0.25">
      <c r="C148" s="113"/>
      <c r="D148" s="113"/>
      <c r="E148" s="75"/>
    </row>
    <row r="149" spans="1:56" ht="15.75" x14ac:dyDescent="0.25">
      <c r="C149" s="136" t="s">
        <v>177</v>
      </c>
      <c r="D149" s="135" t="s">
        <v>178</v>
      </c>
      <c r="E149" s="104"/>
      <c r="F149" s="105"/>
      <c r="G149" s="106" t="s">
        <v>204</v>
      </c>
      <c r="H149" s="107"/>
      <c r="I149" s="107"/>
      <c r="J149" s="107"/>
      <c r="K149" s="108" t="s">
        <v>120</v>
      </c>
      <c r="L149" s="108" t="s">
        <v>110</v>
      </c>
      <c r="M149" s="108" t="s">
        <v>111</v>
      </c>
      <c r="N149" s="108" t="s">
        <v>130</v>
      </c>
      <c r="O149" s="194">
        <f>N150+N159+N163</f>
        <v>0</v>
      </c>
    </row>
    <row r="150" spans="1:56" x14ac:dyDescent="0.25">
      <c r="C150" s="234" t="s">
        <v>116</v>
      </c>
      <c r="D150" s="235" t="s">
        <v>223</v>
      </c>
      <c r="E150" s="236" t="s">
        <v>118</v>
      </c>
      <c r="F150" s="236" t="s">
        <v>119</v>
      </c>
      <c r="G150" s="237" t="s">
        <v>120</v>
      </c>
      <c r="H150" s="237" t="s">
        <v>110</v>
      </c>
      <c r="I150" s="237" t="s">
        <v>111</v>
      </c>
      <c r="J150" s="230" t="s">
        <v>121</v>
      </c>
      <c r="K150" s="231">
        <f>SUM(K151:K158)</f>
        <v>0</v>
      </c>
      <c r="L150" s="81">
        <f t="shared" ref="L150:N150" si="81">SUM(L151:L158)</f>
        <v>0</v>
      </c>
      <c r="M150" s="81">
        <f t="shared" si="81"/>
        <v>0</v>
      </c>
      <c r="N150" s="81">
        <f t="shared" si="81"/>
        <v>0</v>
      </c>
    </row>
    <row r="151" spans="1:56" x14ac:dyDescent="0.25">
      <c r="C151" s="128"/>
      <c r="D151" s="264" t="s">
        <v>180</v>
      </c>
      <c r="E151" s="232"/>
      <c r="F151" s="125"/>
      <c r="G151" s="125"/>
      <c r="H151" s="125"/>
      <c r="I151" s="125"/>
      <c r="J151" s="165">
        <f t="shared" ref="J151" si="82">SUM(G151:I151)</f>
        <v>0</v>
      </c>
      <c r="K151" s="233">
        <f>+G151*F151*C151</f>
        <v>0</v>
      </c>
      <c r="L151" s="123">
        <f>+H151*F151*C151</f>
        <v>0</v>
      </c>
      <c r="M151" s="123">
        <f>+I151*F151*C151</f>
        <v>0</v>
      </c>
      <c r="N151" s="227">
        <f>SUM(K151:M151)</f>
        <v>0</v>
      </c>
    </row>
    <row r="152" spans="1:56" x14ac:dyDescent="0.25">
      <c r="C152" s="72"/>
      <c r="D152" s="265" t="s">
        <v>306</v>
      </c>
      <c r="E152" s="75"/>
      <c r="F152" s="118"/>
      <c r="G152" s="118"/>
      <c r="H152" s="118"/>
      <c r="I152" s="118"/>
      <c r="J152" s="91">
        <f t="shared" ref="J152:J155" si="83">SUM(G152:I152)</f>
        <v>0</v>
      </c>
      <c r="K152" s="123">
        <f>+G152*F152*C152</f>
        <v>0</v>
      </c>
      <c r="L152" s="123">
        <f>+H152*F152*C152</f>
        <v>0</v>
      </c>
      <c r="M152" s="123">
        <f>+I152*F152*C152</f>
        <v>0</v>
      </c>
      <c r="N152" s="227">
        <f>SUM(K152:M152)</f>
        <v>0</v>
      </c>
    </row>
    <row r="153" spans="1:56" x14ac:dyDescent="0.25">
      <c r="C153" s="72"/>
      <c r="D153" s="265" t="s">
        <v>221</v>
      </c>
      <c r="E153" s="75"/>
      <c r="F153" s="125"/>
      <c r="G153" s="125"/>
      <c r="H153" s="125"/>
      <c r="I153" s="125"/>
      <c r="J153" s="91">
        <f t="shared" si="83"/>
        <v>0</v>
      </c>
      <c r="K153" s="123">
        <f>+G153*F153*C153</f>
        <v>0</v>
      </c>
      <c r="L153" s="123">
        <f>+H153*F153*C153</f>
        <v>0</v>
      </c>
      <c r="M153" s="123">
        <f>+I153*F153*C153</f>
        <v>0</v>
      </c>
      <c r="N153" s="227">
        <f>SUM(K153:M153)</f>
        <v>0</v>
      </c>
    </row>
    <row r="154" spans="1:56" x14ac:dyDescent="0.25">
      <c r="C154" s="72"/>
      <c r="D154" s="265" t="s">
        <v>222</v>
      </c>
      <c r="E154" s="75"/>
      <c r="F154" s="118"/>
      <c r="G154" s="118"/>
      <c r="H154" s="118"/>
      <c r="I154" s="118"/>
      <c r="J154" s="91">
        <f t="shared" si="83"/>
        <v>0</v>
      </c>
      <c r="K154" s="123">
        <f t="shared" ref="K154:K155" si="84">+G154*F154*C154</f>
        <v>0</v>
      </c>
      <c r="L154" s="123">
        <f t="shared" ref="L154:L155" si="85">+H154*F154*C154</f>
        <v>0</v>
      </c>
      <c r="M154" s="123">
        <f t="shared" ref="M154:M155" si="86">+I154*F154*C154</f>
        <v>0</v>
      </c>
      <c r="N154" s="227">
        <f t="shared" ref="N154:N155" si="87">SUM(K154:M154)</f>
        <v>0</v>
      </c>
    </row>
    <row r="155" spans="1:56" x14ac:dyDescent="0.25">
      <c r="C155" s="72"/>
      <c r="D155" s="265" t="s">
        <v>179</v>
      </c>
      <c r="E155" s="75"/>
      <c r="F155" s="118"/>
      <c r="G155" s="118"/>
      <c r="H155" s="118"/>
      <c r="I155" s="118"/>
      <c r="J155" s="91">
        <f t="shared" si="83"/>
        <v>0</v>
      </c>
      <c r="K155" s="123">
        <f t="shared" si="84"/>
        <v>0</v>
      </c>
      <c r="L155" s="123">
        <f t="shared" si="85"/>
        <v>0</v>
      </c>
      <c r="M155" s="123">
        <f t="shared" si="86"/>
        <v>0</v>
      </c>
      <c r="N155" s="227">
        <f t="shared" si="87"/>
        <v>0</v>
      </c>
    </row>
    <row r="156" spans="1:56" x14ac:dyDescent="0.25">
      <c r="C156" s="128"/>
      <c r="D156" s="265" t="s">
        <v>305</v>
      </c>
      <c r="E156" s="75"/>
      <c r="F156" s="118"/>
      <c r="G156" s="118"/>
      <c r="H156" s="118"/>
      <c r="I156" s="118"/>
      <c r="J156" s="91">
        <f t="shared" ref="J156" si="88">SUM(G156:I156)</f>
        <v>0</v>
      </c>
      <c r="K156" s="123">
        <f t="shared" ref="K156" si="89">+G156*F156*C156</f>
        <v>0</v>
      </c>
      <c r="L156" s="123">
        <f>+H156*F156*C156</f>
        <v>0</v>
      </c>
      <c r="M156" s="123">
        <f t="shared" ref="M156" si="90">+I156*F156*C156</f>
        <v>0</v>
      </c>
      <c r="N156" s="227">
        <f t="shared" ref="N156" si="91">SUM(K156:M156)</f>
        <v>0</v>
      </c>
    </row>
    <row r="157" spans="1:56" x14ac:dyDescent="0.25">
      <c r="C157" s="72"/>
      <c r="D157" s="265" t="s">
        <v>304</v>
      </c>
      <c r="E157" s="75"/>
      <c r="F157" s="118"/>
      <c r="G157" s="118"/>
      <c r="H157" s="118"/>
      <c r="I157" s="118"/>
      <c r="J157" s="91">
        <f t="shared" ref="J157" si="92">SUM(G157:I157)</f>
        <v>0</v>
      </c>
      <c r="K157" s="123">
        <f t="shared" ref="K157" si="93">+G157*F157*C157</f>
        <v>0</v>
      </c>
      <c r="L157" s="123">
        <f>+H157*F157*C157</f>
        <v>0</v>
      </c>
      <c r="M157" s="123">
        <f t="shared" ref="M157" si="94">+I157*F157*C157</f>
        <v>0</v>
      </c>
      <c r="N157" s="227">
        <f t="shared" ref="N157" si="95">SUM(K157:M157)</f>
        <v>0</v>
      </c>
    </row>
    <row r="158" spans="1:56" x14ac:dyDescent="0.25">
      <c r="E158" s="75"/>
    </row>
    <row r="159" spans="1:56" x14ac:dyDescent="0.25">
      <c r="C159" s="82" t="s">
        <v>116</v>
      </c>
      <c r="D159" s="94" t="s">
        <v>181</v>
      </c>
      <c r="E159" s="78" t="s">
        <v>118</v>
      </c>
      <c r="F159" s="78" t="s">
        <v>119</v>
      </c>
      <c r="G159" s="83" t="s">
        <v>120</v>
      </c>
      <c r="H159" s="83" t="s">
        <v>110</v>
      </c>
      <c r="I159" s="83" t="s">
        <v>111</v>
      </c>
      <c r="J159" s="84" t="s">
        <v>121</v>
      </c>
      <c r="K159" s="231">
        <f>SUM(K160:K162)</f>
        <v>0</v>
      </c>
      <c r="L159" s="231">
        <f t="shared" ref="L159:N159" si="96">SUM(L160:L162)</f>
        <v>0</v>
      </c>
      <c r="M159" s="231">
        <f t="shared" si="96"/>
        <v>0</v>
      </c>
      <c r="N159" s="231">
        <f t="shared" si="96"/>
        <v>0</v>
      </c>
    </row>
    <row r="160" spans="1:56" x14ac:dyDescent="0.25">
      <c r="C160" s="71"/>
      <c r="D160" s="266" t="s">
        <v>307</v>
      </c>
      <c r="E160" s="75"/>
      <c r="F160" s="116"/>
      <c r="G160" s="116"/>
      <c r="H160" s="116"/>
      <c r="I160" s="116"/>
      <c r="J160" s="91">
        <f t="shared" ref="J160:J161" si="97">SUM(G160:I160)</f>
        <v>0</v>
      </c>
      <c r="K160" s="123">
        <f>+G160*F160*C160</f>
        <v>0</v>
      </c>
      <c r="L160" s="123">
        <f>+H160*F160*C160</f>
        <v>0</v>
      </c>
      <c r="M160" s="123">
        <f>+I160*F160*C160</f>
        <v>0</v>
      </c>
      <c r="N160" s="227">
        <f>SUM(K160:M160)</f>
        <v>0</v>
      </c>
    </row>
    <row r="161" spans="3:15" x14ac:dyDescent="0.25">
      <c r="C161" s="72"/>
      <c r="D161" s="133" t="s">
        <v>224</v>
      </c>
      <c r="E161" s="75"/>
      <c r="F161" s="125"/>
      <c r="G161" s="125"/>
      <c r="H161" s="125"/>
      <c r="I161" s="125"/>
      <c r="J161" s="91">
        <f t="shared" si="97"/>
        <v>0</v>
      </c>
      <c r="K161" s="123">
        <f>+G161*F161*C161</f>
        <v>0</v>
      </c>
      <c r="L161" s="123">
        <f>+H161*F161*C161</f>
        <v>0</v>
      </c>
      <c r="M161" s="123">
        <f>+I161*F161*C161</f>
        <v>0</v>
      </c>
      <c r="N161" s="227">
        <f>SUM(K161:M161)</f>
        <v>0</v>
      </c>
    </row>
    <row r="162" spans="3:15" x14ac:dyDescent="0.25">
      <c r="E162" s="75"/>
    </row>
    <row r="163" spans="3:15" x14ac:dyDescent="0.25">
      <c r="C163" s="82" t="s">
        <v>116</v>
      </c>
      <c r="D163" s="94" t="s">
        <v>182</v>
      </c>
      <c r="E163" s="78" t="s">
        <v>118</v>
      </c>
      <c r="F163" s="78" t="s">
        <v>119</v>
      </c>
      <c r="G163" s="83" t="s">
        <v>120</v>
      </c>
      <c r="H163" s="83" t="s">
        <v>110</v>
      </c>
      <c r="I163" s="83" t="s">
        <v>111</v>
      </c>
      <c r="J163" s="84" t="s">
        <v>121</v>
      </c>
      <c r="K163" s="35">
        <f>SUM(K164:K165)</f>
        <v>0</v>
      </c>
      <c r="L163" s="35">
        <f t="shared" ref="L163:N163" si="98">SUM(L164:L165)</f>
        <v>0</v>
      </c>
      <c r="M163" s="35">
        <f t="shared" si="98"/>
        <v>0</v>
      </c>
      <c r="N163" s="35">
        <f t="shared" si="98"/>
        <v>0</v>
      </c>
    </row>
    <row r="164" spans="3:15" x14ac:dyDescent="0.25">
      <c r="C164" s="71"/>
      <c r="D164" s="266" t="s">
        <v>308</v>
      </c>
      <c r="E164" s="75"/>
      <c r="F164" s="116"/>
      <c r="G164" s="116"/>
      <c r="H164" s="116"/>
      <c r="I164" s="116"/>
      <c r="J164" s="87">
        <f t="shared" ref="J164" si="99">SUM(G164:I164)</f>
        <v>0</v>
      </c>
      <c r="K164" s="87">
        <f>+G164*F164*C164</f>
        <v>0</v>
      </c>
      <c r="L164" s="87">
        <f>+H164*F164*C164</f>
        <v>0</v>
      </c>
      <c r="M164" s="87">
        <f>+I164*F164*C164</f>
        <v>0</v>
      </c>
      <c r="N164" s="88">
        <f>SUM(K164:M164)</f>
        <v>0</v>
      </c>
    </row>
    <row r="165" spans="3:15" x14ac:dyDescent="0.25">
      <c r="E165" s="75"/>
    </row>
    <row r="166" spans="3:15" ht="15.75" x14ac:dyDescent="0.25">
      <c r="C166" s="136" t="s">
        <v>183</v>
      </c>
      <c r="D166" s="135" t="s">
        <v>184</v>
      </c>
      <c r="E166" s="104"/>
      <c r="F166" s="105"/>
      <c r="G166" s="106" t="s">
        <v>205</v>
      </c>
      <c r="H166" s="107"/>
      <c r="I166" s="107"/>
      <c r="J166" s="107"/>
      <c r="K166" s="108" t="s">
        <v>120</v>
      </c>
      <c r="L166" s="108" t="s">
        <v>110</v>
      </c>
      <c r="M166" s="108" t="s">
        <v>111</v>
      </c>
      <c r="N166" s="108" t="s">
        <v>130</v>
      </c>
      <c r="O166" s="194">
        <f>N167+N179+N184</f>
        <v>0</v>
      </c>
    </row>
    <row r="167" spans="3:15" x14ac:dyDescent="0.25">
      <c r="C167" s="77" t="s">
        <v>116</v>
      </c>
      <c r="D167" s="95" t="s">
        <v>226</v>
      </c>
      <c r="E167" s="78" t="s">
        <v>118</v>
      </c>
      <c r="F167" s="78" t="s">
        <v>119</v>
      </c>
      <c r="G167" s="83" t="s">
        <v>120</v>
      </c>
      <c r="H167" s="83" t="s">
        <v>110</v>
      </c>
      <c r="I167" s="83" t="s">
        <v>111</v>
      </c>
      <c r="J167" s="84" t="s">
        <v>121</v>
      </c>
      <c r="K167" s="81">
        <f>SUM(K168:K178)</f>
        <v>0</v>
      </c>
      <c r="L167" s="81">
        <f>SUM(L168:L178)</f>
        <v>0</v>
      </c>
      <c r="M167" s="81">
        <f>SUM(M168:M178)</f>
        <v>0</v>
      </c>
      <c r="N167" s="81">
        <f>SUM(N168:N178)</f>
        <v>0</v>
      </c>
    </row>
    <row r="168" spans="3:15" x14ac:dyDescent="0.25">
      <c r="C168" s="72"/>
      <c r="D168" s="133" t="s">
        <v>253</v>
      </c>
      <c r="E168" s="75"/>
      <c r="F168" s="118"/>
      <c r="G168" s="118"/>
      <c r="H168" s="118"/>
      <c r="I168" s="118"/>
      <c r="J168" s="91">
        <f t="shared" ref="J168:J169" si="100">SUM(G168:I168)</f>
        <v>0</v>
      </c>
      <c r="K168" s="123">
        <f t="shared" ref="K168:K169" si="101">+G168*F168*C168</f>
        <v>0</v>
      </c>
      <c r="L168" s="123">
        <f t="shared" ref="L168:L169" si="102">+H168*F168*C168</f>
        <v>0</v>
      </c>
      <c r="M168" s="123">
        <f t="shared" ref="M168:M169" si="103">+I168*F168*C168</f>
        <v>0</v>
      </c>
      <c r="N168" s="227">
        <f t="shared" ref="N168:N169" si="104">SUM(K168:M168)</f>
        <v>0</v>
      </c>
    </row>
    <row r="169" spans="3:15" x14ac:dyDescent="0.25">
      <c r="C169" s="72"/>
      <c r="D169" s="133" t="s">
        <v>228</v>
      </c>
      <c r="E169" s="75"/>
      <c r="F169" s="118"/>
      <c r="G169" s="118"/>
      <c r="H169" s="118"/>
      <c r="I169" s="118"/>
      <c r="J169" s="91">
        <f t="shared" si="100"/>
        <v>0</v>
      </c>
      <c r="K169" s="123">
        <f t="shared" si="101"/>
        <v>0</v>
      </c>
      <c r="L169" s="123">
        <f t="shared" si="102"/>
        <v>0</v>
      </c>
      <c r="M169" s="123">
        <f t="shared" si="103"/>
        <v>0</v>
      </c>
      <c r="N169" s="227">
        <f t="shared" si="104"/>
        <v>0</v>
      </c>
    </row>
    <row r="170" spans="3:15" x14ac:dyDescent="0.25">
      <c r="C170" s="72"/>
      <c r="D170" s="133" t="s">
        <v>229</v>
      </c>
      <c r="E170" s="75"/>
      <c r="F170" s="125"/>
      <c r="G170" s="125"/>
      <c r="H170" s="125"/>
      <c r="I170" s="125"/>
      <c r="J170" s="91">
        <f t="shared" ref="J170" si="105">SUM(G170:I170)</f>
        <v>0</v>
      </c>
      <c r="K170" s="123">
        <f t="shared" ref="K170" si="106">+G170*F170*C170</f>
        <v>0</v>
      </c>
      <c r="L170" s="123">
        <f t="shared" ref="L170" si="107">+H170*F170*C170</f>
        <v>0</v>
      </c>
      <c r="M170" s="123">
        <f t="shared" ref="M170" si="108">+I170*F170*C170</f>
        <v>0</v>
      </c>
      <c r="N170" s="227">
        <f t="shared" ref="N170" si="109">SUM(K170:M170)</f>
        <v>0</v>
      </c>
    </row>
    <row r="171" spans="3:15" x14ac:dyDescent="0.25">
      <c r="C171" s="72"/>
      <c r="D171" s="133" t="s">
        <v>254</v>
      </c>
      <c r="E171" s="75"/>
      <c r="F171" s="118"/>
      <c r="G171" s="118"/>
      <c r="H171" s="118"/>
      <c r="I171" s="118"/>
      <c r="J171" s="91">
        <f t="shared" ref="J171:J181" si="110">SUM(G171:I171)</f>
        <v>0</v>
      </c>
      <c r="K171" s="123">
        <f>+G171*F171*C171</f>
        <v>0</v>
      </c>
      <c r="L171" s="123">
        <f>+H171*F171*C171</f>
        <v>0</v>
      </c>
      <c r="M171" s="123">
        <f>+I171*F171*C171</f>
        <v>0</v>
      </c>
      <c r="N171" s="227">
        <f>SUM(K171:M171)</f>
        <v>0</v>
      </c>
    </row>
    <row r="172" spans="3:15" x14ac:dyDescent="0.25">
      <c r="C172" s="72"/>
      <c r="D172" s="133" t="s">
        <v>271</v>
      </c>
      <c r="E172" s="75" t="s">
        <v>283</v>
      </c>
      <c r="F172" s="125"/>
      <c r="G172" s="125"/>
      <c r="H172" s="125"/>
      <c r="I172" s="125"/>
      <c r="J172" s="91">
        <f t="shared" si="110"/>
        <v>0</v>
      </c>
      <c r="K172" s="123">
        <f t="shared" ref="K172:K173" si="111">+G172*F172*C172</f>
        <v>0</v>
      </c>
      <c r="L172" s="123">
        <f t="shared" ref="L172:L173" si="112">+H172*F172*C172</f>
        <v>0</v>
      </c>
      <c r="M172" s="123">
        <f t="shared" ref="M172:M173" si="113">+I172*F172*C172</f>
        <v>0</v>
      </c>
      <c r="N172" s="227">
        <f t="shared" ref="N172:N173" si="114">SUM(K172:M172)</f>
        <v>0</v>
      </c>
    </row>
    <row r="173" spans="3:15" x14ac:dyDescent="0.25">
      <c r="C173" s="72"/>
      <c r="D173" s="133" t="s">
        <v>276</v>
      </c>
      <c r="E173" s="75"/>
      <c r="F173" s="125"/>
      <c r="G173" s="125"/>
      <c r="H173" s="125"/>
      <c r="I173" s="125"/>
      <c r="J173" s="91">
        <f t="shared" si="110"/>
        <v>0</v>
      </c>
      <c r="K173" s="123">
        <f t="shared" si="111"/>
        <v>0</v>
      </c>
      <c r="L173" s="123">
        <f t="shared" si="112"/>
        <v>0</v>
      </c>
      <c r="M173" s="123">
        <f t="shared" si="113"/>
        <v>0</v>
      </c>
      <c r="N173" s="227">
        <f t="shared" si="114"/>
        <v>0</v>
      </c>
    </row>
    <row r="174" spans="3:15" x14ac:dyDescent="0.25">
      <c r="C174" s="72"/>
      <c r="D174" s="133" t="s">
        <v>292</v>
      </c>
      <c r="E174" s="75" t="s">
        <v>283</v>
      </c>
      <c r="F174" s="125"/>
      <c r="G174" s="125"/>
      <c r="H174" s="125"/>
      <c r="I174" s="125"/>
      <c r="J174" s="91">
        <f t="shared" si="110"/>
        <v>0</v>
      </c>
      <c r="K174" s="123">
        <f>+G174*F174*C174</f>
        <v>0</v>
      </c>
      <c r="L174" s="123">
        <f>+H174*F174*C174</f>
        <v>0</v>
      </c>
      <c r="M174" s="123">
        <f>+I174*F174*C174</f>
        <v>0</v>
      </c>
      <c r="N174" s="227">
        <f>SUM(K174:M174)</f>
        <v>0</v>
      </c>
    </row>
    <row r="175" spans="3:15" x14ac:dyDescent="0.25">
      <c r="C175" s="72"/>
      <c r="D175" s="133" t="s">
        <v>227</v>
      </c>
      <c r="E175" s="75"/>
      <c r="F175" s="118"/>
      <c r="G175" s="118"/>
      <c r="H175" s="118"/>
      <c r="I175" s="118"/>
      <c r="J175" s="91">
        <f t="shared" si="110"/>
        <v>0</v>
      </c>
      <c r="K175" s="123">
        <f t="shared" ref="K175:K181" si="115">+G175*F175*C175</f>
        <v>0</v>
      </c>
      <c r="L175" s="123">
        <f t="shared" ref="L175:L181" si="116">+H175*F175*C175</f>
        <v>0</v>
      </c>
      <c r="M175" s="123">
        <f t="shared" ref="M175:M181" si="117">+I175*F175*C175</f>
        <v>0</v>
      </c>
      <c r="N175" s="227">
        <f t="shared" ref="N175:N181" si="118">SUM(K175:M175)</f>
        <v>0</v>
      </c>
    </row>
    <row r="176" spans="3:15" x14ac:dyDescent="0.25">
      <c r="C176" s="122"/>
      <c r="D176" s="207" t="s">
        <v>277</v>
      </c>
      <c r="E176" s="75"/>
      <c r="F176" s="125"/>
      <c r="G176" s="125"/>
      <c r="H176" s="125"/>
      <c r="I176" s="125"/>
      <c r="J176" s="91">
        <f t="shared" ref="J176" si="119">SUM(G176:I176)</f>
        <v>0</v>
      </c>
      <c r="K176" s="123">
        <f t="shared" ref="K176" si="120">+G176*F176*C176</f>
        <v>0</v>
      </c>
      <c r="L176" s="123">
        <f t="shared" ref="L176" si="121">+H176*F176*C176</f>
        <v>0</v>
      </c>
      <c r="M176" s="123">
        <f t="shared" ref="M176" si="122">+I176*F176*C176</f>
        <v>0</v>
      </c>
      <c r="N176" s="227">
        <f t="shared" ref="N176" si="123">SUM(K176:M176)</f>
        <v>0</v>
      </c>
    </row>
    <row r="177" spans="3:15" x14ac:dyDescent="0.25">
      <c r="C177" s="122"/>
      <c r="D177" s="139" t="s">
        <v>187</v>
      </c>
      <c r="E177" s="75"/>
      <c r="F177" s="125"/>
      <c r="G177" s="125"/>
      <c r="H177" s="125"/>
      <c r="I177" s="125"/>
      <c r="J177" s="91">
        <f t="shared" si="110"/>
        <v>0</v>
      </c>
      <c r="K177" s="123">
        <f t="shared" si="115"/>
        <v>0</v>
      </c>
      <c r="L177" s="123">
        <f t="shared" si="116"/>
        <v>0</v>
      </c>
      <c r="M177" s="123">
        <f t="shared" si="117"/>
        <v>0</v>
      </c>
      <c r="N177" s="227">
        <f t="shared" si="118"/>
        <v>0</v>
      </c>
    </row>
    <row r="178" spans="3:15" x14ac:dyDescent="0.25">
      <c r="E178" s="75"/>
    </row>
    <row r="179" spans="3:15" x14ac:dyDescent="0.25">
      <c r="C179" s="82" t="s">
        <v>116</v>
      </c>
      <c r="D179" s="112" t="s">
        <v>185</v>
      </c>
      <c r="E179" s="78" t="s">
        <v>118</v>
      </c>
      <c r="F179" s="78" t="s">
        <v>119</v>
      </c>
      <c r="G179" s="83" t="s">
        <v>120</v>
      </c>
      <c r="H179" s="83" t="s">
        <v>110</v>
      </c>
      <c r="I179" s="83" t="s">
        <v>111</v>
      </c>
      <c r="J179" s="84" t="s">
        <v>121</v>
      </c>
      <c r="K179" s="231">
        <f>SUM(K180:K183)</f>
        <v>0</v>
      </c>
      <c r="L179" s="231">
        <f t="shared" ref="L179:N179" si="124">SUM(L180:L183)</f>
        <v>0</v>
      </c>
      <c r="M179" s="231">
        <f t="shared" si="124"/>
        <v>0</v>
      </c>
      <c r="N179" s="231">
        <f t="shared" si="124"/>
        <v>0</v>
      </c>
    </row>
    <row r="180" spans="3:15" x14ac:dyDescent="0.25">
      <c r="C180" s="71"/>
      <c r="D180" s="137" t="s">
        <v>186</v>
      </c>
      <c r="E180" s="75"/>
      <c r="F180" s="118"/>
      <c r="G180" s="118"/>
      <c r="H180" s="118"/>
      <c r="I180" s="118"/>
      <c r="J180" s="91">
        <f t="shared" si="110"/>
        <v>0</v>
      </c>
      <c r="K180" s="123">
        <f t="shared" si="115"/>
        <v>0</v>
      </c>
      <c r="L180" s="123">
        <f t="shared" si="116"/>
        <v>0</v>
      </c>
      <c r="M180" s="123">
        <f t="shared" si="117"/>
        <v>0</v>
      </c>
      <c r="N180" s="227">
        <f t="shared" si="118"/>
        <v>0</v>
      </c>
    </row>
    <row r="181" spans="3:15" x14ac:dyDescent="0.25">
      <c r="C181" s="72"/>
      <c r="D181" s="133" t="s">
        <v>230</v>
      </c>
      <c r="E181" s="75"/>
      <c r="F181" s="118"/>
      <c r="G181" s="118"/>
      <c r="H181" s="118"/>
      <c r="I181" s="118"/>
      <c r="J181" s="91">
        <f t="shared" si="110"/>
        <v>0</v>
      </c>
      <c r="K181" s="123">
        <f t="shared" si="115"/>
        <v>0</v>
      </c>
      <c r="L181" s="123">
        <f t="shared" si="116"/>
        <v>0</v>
      </c>
      <c r="M181" s="123">
        <f t="shared" si="117"/>
        <v>0</v>
      </c>
      <c r="N181" s="227">
        <f t="shared" si="118"/>
        <v>0</v>
      </c>
    </row>
    <row r="182" spans="3:15" x14ac:dyDescent="0.25">
      <c r="C182" s="122"/>
      <c r="D182" s="208" t="s">
        <v>282</v>
      </c>
      <c r="E182" s="75"/>
      <c r="F182" s="180"/>
      <c r="G182" s="180"/>
      <c r="H182" s="180"/>
      <c r="I182" s="180"/>
      <c r="J182" s="91">
        <f t="shared" ref="J182" si="125">SUM(G182:I182)</f>
        <v>0</v>
      </c>
      <c r="K182" s="123">
        <f t="shared" ref="K182" si="126">+G182*F182*C182</f>
        <v>0</v>
      </c>
      <c r="L182" s="123">
        <f t="shared" ref="L182" si="127">+H182*F182*C182</f>
        <v>0</v>
      </c>
      <c r="M182" s="123">
        <f t="shared" ref="M182" si="128">+I182*F182*C182</f>
        <v>0</v>
      </c>
      <c r="N182" s="227">
        <f t="shared" ref="N182" si="129">SUM(K182:M182)</f>
        <v>0</v>
      </c>
    </row>
    <row r="183" spans="3:15" x14ac:dyDescent="0.25">
      <c r="C183" s="122"/>
      <c r="D183" s="124"/>
      <c r="E183" s="75"/>
    </row>
    <row r="184" spans="3:15" x14ac:dyDescent="0.25">
      <c r="C184" s="82" t="s">
        <v>116</v>
      </c>
      <c r="D184" s="112" t="s">
        <v>188</v>
      </c>
      <c r="E184" s="78" t="s">
        <v>118</v>
      </c>
      <c r="F184" s="78" t="s">
        <v>119</v>
      </c>
      <c r="G184" s="83" t="s">
        <v>120</v>
      </c>
      <c r="H184" s="83" t="s">
        <v>110</v>
      </c>
      <c r="I184" s="83" t="s">
        <v>111</v>
      </c>
      <c r="J184" s="84" t="s">
        <v>121</v>
      </c>
      <c r="K184" s="231">
        <f>SUM(K185:K187)</f>
        <v>0</v>
      </c>
      <c r="L184" s="231">
        <f t="shared" ref="L184:N184" si="130">SUM(L185:L187)</f>
        <v>0</v>
      </c>
      <c r="M184" s="231">
        <f t="shared" si="130"/>
        <v>0</v>
      </c>
      <c r="N184" s="231">
        <f t="shared" si="130"/>
        <v>0</v>
      </c>
    </row>
    <row r="185" spans="3:15" x14ac:dyDescent="0.25">
      <c r="C185" s="71"/>
      <c r="D185" s="140" t="s">
        <v>189</v>
      </c>
      <c r="E185" s="75"/>
      <c r="F185" s="116"/>
      <c r="G185" s="116"/>
      <c r="H185" s="116"/>
      <c r="I185" s="116"/>
      <c r="J185" s="91">
        <f t="shared" ref="J185:J186" si="131">SUM(G185:I185)</f>
        <v>0</v>
      </c>
      <c r="K185" s="123">
        <f>+G185*F185*C185</f>
        <v>0</v>
      </c>
      <c r="L185" s="123">
        <f>+H185*F185*C185</f>
        <v>0</v>
      </c>
      <c r="M185" s="123">
        <f>+I185*F185*C185</f>
        <v>0</v>
      </c>
      <c r="N185" s="227">
        <f>SUM(K185:M185)</f>
        <v>0</v>
      </c>
    </row>
    <row r="186" spans="3:15" x14ac:dyDescent="0.25">
      <c r="C186" s="72"/>
      <c r="D186" s="141" t="s">
        <v>190</v>
      </c>
      <c r="E186" s="75"/>
      <c r="F186" s="125"/>
      <c r="G186" s="125"/>
      <c r="H186" s="125"/>
      <c r="I186" s="125"/>
      <c r="J186" s="91">
        <f t="shared" si="131"/>
        <v>0</v>
      </c>
      <c r="K186" s="123">
        <f>+G186*F186*C186</f>
        <v>0</v>
      </c>
      <c r="L186" s="123">
        <f>+H186*F186*C186</f>
        <v>0</v>
      </c>
      <c r="M186" s="123">
        <f>+I186*F186*C186</f>
        <v>0</v>
      </c>
      <c r="N186" s="227">
        <f>SUM(K186:M186)</f>
        <v>0</v>
      </c>
    </row>
    <row r="187" spans="3:15" x14ac:dyDescent="0.25">
      <c r="E187" s="75"/>
    </row>
    <row r="188" spans="3:15" ht="15.75" x14ac:dyDescent="0.25">
      <c r="C188" s="136" t="s">
        <v>191</v>
      </c>
      <c r="D188" s="135" t="s">
        <v>11</v>
      </c>
      <c r="E188" s="104"/>
      <c r="F188" s="105"/>
      <c r="G188" s="106" t="s">
        <v>206</v>
      </c>
      <c r="H188" s="107"/>
      <c r="I188" s="107"/>
      <c r="J188" s="107"/>
      <c r="K188" s="108" t="s">
        <v>120</v>
      </c>
      <c r="L188" s="108" t="s">
        <v>110</v>
      </c>
      <c r="M188" s="108" t="s">
        <v>111</v>
      </c>
      <c r="N188" s="108" t="s">
        <v>130</v>
      </c>
      <c r="O188" s="194">
        <f>N189</f>
        <v>0</v>
      </c>
    </row>
    <row r="189" spans="3:15" x14ac:dyDescent="0.25">
      <c r="C189" s="77" t="s">
        <v>116</v>
      </c>
      <c r="D189" s="95" t="s">
        <v>232</v>
      </c>
      <c r="E189" s="78" t="s">
        <v>118</v>
      </c>
      <c r="F189" s="78" t="s">
        <v>119</v>
      </c>
      <c r="G189" s="83" t="s">
        <v>120</v>
      </c>
      <c r="H189" s="83" t="s">
        <v>110</v>
      </c>
      <c r="I189" s="83" t="s">
        <v>111</v>
      </c>
      <c r="J189" s="84" t="s">
        <v>121</v>
      </c>
      <c r="K189" s="81">
        <f>SUM(K190:K196)</f>
        <v>0</v>
      </c>
      <c r="L189" s="81">
        <f>SUM(L190:L196)</f>
        <v>0</v>
      </c>
      <c r="M189" s="81">
        <f>SUM(M190:M196)</f>
        <v>0</v>
      </c>
      <c r="N189" s="81">
        <f>SUM(N190:N196)</f>
        <v>0</v>
      </c>
    </row>
    <row r="190" spans="3:15" x14ac:dyDescent="0.25">
      <c r="C190" s="72"/>
      <c r="D190" s="141" t="s">
        <v>214</v>
      </c>
      <c r="E190" s="75" t="s">
        <v>283</v>
      </c>
      <c r="F190" s="125"/>
      <c r="G190" s="125"/>
      <c r="H190" s="125"/>
      <c r="I190" s="125"/>
      <c r="J190" s="91">
        <f t="shared" ref="J190" si="132">SUM(G190:I190)</f>
        <v>0</v>
      </c>
      <c r="K190" s="123">
        <f t="shared" ref="K190" si="133">+G190*F190*C190</f>
        <v>0</v>
      </c>
      <c r="L190" s="123">
        <f t="shared" ref="L190" si="134">+H190*F190*C190</f>
        <v>0</v>
      </c>
      <c r="M190" s="123">
        <f t="shared" ref="M190" si="135">+I190*F190*C190</f>
        <v>0</v>
      </c>
      <c r="N190" s="227">
        <f t="shared" ref="N190" si="136">SUM(K190:M190)</f>
        <v>0</v>
      </c>
    </row>
    <row r="191" spans="3:15" x14ac:dyDescent="0.25">
      <c r="C191" s="72"/>
      <c r="D191" s="141" t="s">
        <v>231</v>
      </c>
      <c r="E191" s="75" t="s">
        <v>283</v>
      </c>
      <c r="F191" s="125"/>
      <c r="G191" s="125"/>
      <c r="H191" s="125"/>
      <c r="I191" s="125"/>
      <c r="J191" s="91">
        <f t="shared" ref="J191:J194" si="137">SUM(G191:I191)</f>
        <v>0</v>
      </c>
      <c r="K191" s="123">
        <f>+G191*F191*C191</f>
        <v>0</v>
      </c>
      <c r="L191" s="123">
        <f>+H191*F191*C191</f>
        <v>0</v>
      </c>
      <c r="M191" s="123">
        <f>+I191*F191*C191</f>
        <v>0</v>
      </c>
      <c r="N191" s="227">
        <f>SUM(K191:M191)</f>
        <v>0</v>
      </c>
    </row>
    <row r="192" spans="3:15" x14ac:dyDescent="0.25">
      <c r="C192" s="72"/>
      <c r="D192" s="141" t="s">
        <v>192</v>
      </c>
      <c r="E192" s="75"/>
      <c r="F192" s="125"/>
      <c r="G192" s="125"/>
      <c r="H192" s="125"/>
      <c r="I192" s="125"/>
      <c r="J192" s="91">
        <f t="shared" si="137"/>
        <v>0</v>
      </c>
      <c r="K192" s="123">
        <f t="shared" ref="K192:K194" si="138">+G192*F192*C192</f>
        <v>0</v>
      </c>
      <c r="L192" s="123">
        <f t="shared" ref="L192:L194" si="139">+H192*F192*C192</f>
        <v>0</v>
      </c>
      <c r="M192" s="123">
        <f t="shared" ref="M192:M194" si="140">+I192*F192*C192</f>
        <v>0</v>
      </c>
      <c r="N192" s="227">
        <f t="shared" ref="N192:N194" si="141">SUM(K192:M192)</f>
        <v>0</v>
      </c>
    </row>
    <row r="193" spans="3:15" x14ac:dyDescent="0.25">
      <c r="C193" s="72"/>
      <c r="D193" s="141" t="s">
        <v>193</v>
      </c>
      <c r="E193" s="75"/>
      <c r="F193" s="125"/>
      <c r="G193" s="125"/>
      <c r="H193" s="125"/>
      <c r="I193" s="125"/>
      <c r="J193" s="91">
        <f t="shared" si="137"/>
        <v>0</v>
      </c>
      <c r="K193" s="123">
        <f t="shared" si="138"/>
        <v>0</v>
      </c>
      <c r="L193" s="123">
        <f t="shared" si="139"/>
        <v>0</v>
      </c>
      <c r="M193" s="123">
        <f t="shared" si="140"/>
        <v>0</v>
      </c>
      <c r="N193" s="227">
        <f t="shared" si="141"/>
        <v>0</v>
      </c>
    </row>
    <row r="194" spans="3:15" x14ac:dyDescent="0.25">
      <c r="C194" s="72"/>
      <c r="D194" s="141" t="s">
        <v>194</v>
      </c>
      <c r="E194" s="75" t="s">
        <v>283</v>
      </c>
      <c r="F194" s="125"/>
      <c r="G194" s="125"/>
      <c r="H194" s="125"/>
      <c r="I194" s="125"/>
      <c r="J194" s="91">
        <f t="shared" si="137"/>
        <v>0</v>
      </c>
      <c r="K194" s="123">
        <f t="shared" si="138"/>
        <v>0</v>
      </c>
      <c r="L194" s="123">
        <f t="shared" si="139"/>
        <v>0</v>
      </c>
      <c r="M194" s="123">
        <f t="shared" si="140"/>
        <v>0</v>
      </c>
      <c r="N194" s="227">
        <f t="shared" si="141"/>
        <v>0</v>
      </c>
    </row>
    <row r="195" spans="3:15" x14ac:dyDescent="0.25">
      <c r="C195" s="72"/>
      <c r="D195" s="141" t="s">
        <v>195</v>
      </c>
      <c r="E195" s="75"/>
      <c r="F195" s="125"/>
      <c r="G195" s="125"/>
      <c r="H195" s="125"/>
      <c r="I195" s="125"/>
      <c r="J195" s="91">
        <f t="shared" ref="J195" si="142">SUM(G195:I195)</f>
        <v>0</v>
      </c>
      <c r="K195" s="123">
        <f>+G195*F195*C195</f>
        <v>0</v>
      </c>
      <c r="L195" s="123">
        <f>+H195*F195*C195</f>
        <v>0</v>
      </c>
      <c r="M195" s="123">
        <f>+I195*F195*C195</f>
        <v>0</v>
      </c>
      <c r="N195" s="227">
        <f>SUM(K195:M195)</f>
        <v>0</v>
      </c>
    </row>
    <row r="197" spans="3:15" ht="15.75" x14ac:dyDescent="0.25">
      <c r="C197" s="136" t="s">
        <v>196</v>
      </c>
      <c r="D197" s="135" t="s">
        <v>10</v>
      </c>
      <c r="E197" s="104"/>
      <c r="F197" s="105"/>
      <c r="G197" s="106" t="s">
        <v>207</v>
      </c>
      <c r="H197" s="107"/>
      <c r="I197" s="107"/>
      <c r="J197" s="107"/>
      <c r="K197" s="108" t="s">
        <v>120</v>
      </c>
      <c r="L197" s="108" t="s">
        <v>110</v>
      </c>
      <c r="M197" s="108" t="s">
        <v>111</v>
      </c>
      <c r="N197" s="108" t="s">
        <v>130</v>
      </c>
      <c r="O197" s="194">
        <f>N198</f>
        <v>0</v>
      </c>
    </row>
    <row r="198" spans="3:15" x14ac:dyDescent="0.25">
      <c r="C198" s="82" t="s">
        <v>116</v>
      </c>
      <c r="D198" s="131" t="s">
        <v>197</v>
      </c>
      <c r="E198" s="78" t="s">
        <v>118</v>
      </c>
      <c r="F198" s="78" t="s">
        <v>119</v>
      </c>
      <c r="G198" s="83" t="s">
        <v>120</v>
      </c>
      <c r="H198" s="83" t="s">
        <v>110</v>
      </c>
      <c r="I198" s="83" t="s">
        <v>111</v>
      </c>
      <c r="J198" s="84" t="s">
        <v>121</v>
      </c>
      <c r="K198" s="81">
        <f>SUM(K199:K204)</f>
        <v>0</v>
      </c>
      <c r="L198" s="81">
        <f>SUM(L199:L204)</f>
        <v>0</v>
      </c>
      <c r="M198" s="81">
        <f>SUM(M199:M204)</f>
        <v>0</v>
      </c>
      <c r="N198" s="81">
        <f>SUM(N199:N204)</f>
        <v>0</v>
      </c>
    </row>
    <row r="199" spans="3:15" x14ac:dyDescent="0.25">
      <c r="C199" s="209"/>
      <c r="D199" s="210" t="s">
        <v>233</v>
      </c>
      <c r="E199" s="211"/>
      <c r="F199" s="212"/>
      <c r="G199" s="213"/>
      <c r="H199" s="213"/>
      <c r="I199" s="213"/>
      <c r="J199" s="91">
        <f t="shared" ref="J199" si="143">SUM(G199:I199)</f>
        <v>0</v>
      </c>
      <c r="K199" s="123">
        <f>+G199*F199*C199</f>
        <v>0</v>
      </c>
      <c r="L199" s="123">
        <f>+H199*F199*C199</f>
        <v>0</v>
      </c>
      <c r="M199" s="123">
        <f>+I199*F199*C199</f>
        <v>0</v>
      </c>
      <c r="N199" s="227">
        <f>SUM(K199:M199)</f>
        <v>0</v>
      </c>
    </row>
    <row r="200" spans="3:15" ht="25.5" x14ac:dyDescent="0.25">
      <c r="C200" s="72"/>
      <c r="D200" s="214" t="s">
        <v>234</v>
      </c>
      <c r="E200" s="211"/>
      <c r="F200" s="213"/>
      <c r="G200" s="213"/>
      <c r="H200" s="213"/>
      <c r="I200" s="213"/>
      <c r="J200" s="91">
        <f t="shared" ref="J200" si="144">SUM(G200:I200)</f>
        <v>0</v>
      </c>
      <c r="K200" s="123">
        <f t="shared" ref="K200" si="145">+G200*F200*C200</f>
        <v>0</v>
      </c>
      <c r="L200" s="123">
        <f t="shared" ref="L200" si="146">+H200*F200*C200</f>
        <v>0</v>
      </c>
      <c r="M200" s="123">
        <f t="shared" ref="M200" si="147">+I200*F200*C200</f>
        <v>0</v>
      </c>
      <c r="N200" s="227">
        <f t="shared" ref="N200" si="148">SUM(K200:M200)</f>
        <v>0</v>
      </c>
    </row>
    <row r="201" spans="3:15" x14ac:dyDescent="0.25">
      <c r="C201" s="72"/>
      <c r="D201" s="260" t="s">
        <v>274</v>
      </c>
      <c r="E201" s="211" t="s">
        <v>283</v>
      </c>
      <c r="F201" s="213"/>
      <c r="G201" s="213"/>
      <c r="H201" s="213"/>
      <c r="I201" s="213"/>
      <c r="J201" s="91">
        <f t="shared" ref="J201" si="149">SUM(G201:I201)</f>
        <v>0</v>
      </c>
      <c r="K201" s="123">
        <f t="shared" ref="K201:K202" si="150">+G201*F201*C201</f>
        <v>0</v>
      </c>
      <c r="L201" s="123">
        <f t="shared" ref="L201:L202" si="151">+H201*F201*C201</f>
        <v>0</v>
      </c>
      <c r="M201" s="123">
        <f t="shared" ref="M201:M202" si="152">+I201*F201*C201</f>
        <v>0</v>
      </c>
      <c r="N201" s="227">
        <f t="shared" ref="N201:N202" si="153">SUM(K201:M201)</f>
        <v>0</v>
      </c>
    </row>
    <row r="202" spans="3:15" x14ac:dyDescent="0.25">
      <c r="C202" s="72"/>
      <c r="D202" s="259" t="s">
        <v>275</v>
      </c>
      <c r="E202" s="211"/>
      <c r="F202" s="213"/>
      <c r="G202" s="213"/>
      <c r="H202" s="213"/>
      <c r="I202" s="213"/>
      <c r="J202" s="91"/>
      <c r="K202" s="123">
        <f t="shared" si="150"/>
        <v>0</v>
      </c>
      <c r="L202" s="123">
        <f t="shared" si="151"/>
        <v>0</v>
      </c>
      <c r="M202" s="123">
        <f t="shared" si="152"/>
        <v>0</v>
      </c>
      <c r="N202" s="227">
        <f t="shared" si="153"/>
        <v>0</v>
      </c>
    </row>
    <row r="203" spans="3:15" x14ac:dyDescent="0.25">
      <c r="C203" s="72"/>
      <c r="D203" s="215" t="s">
        <v>198</v>
      </c>
      <c r="E203" s="211"/>
      <c r="F203" s="216"/>
      <c r="G203" s="216"/>
      <c r="H203" s="216"/>
      <c r="I203" s="216"/>
      <c r="J203" s="91">
        <f t="shared" ref="J203" si="154">SUM(G203:I203)</f>
        <v>0</v>
      </c>
      <c r="K203" s="123">
        <f>+G203*F203*C203</f>
        <v>0</v>
      </c>
      <c r="L203" s="123">
        <f t="shared" ref="L203" si="155">+H203*F203*C203</f>
        <v>0</v>
      </c>
      <c r="M203" s="123">
        <f t="shared" ref="M203" si="156">+I203*F203*C203</f>
        <v>0</v>
      </c>
      <c r="N203" s="227">
        <f t="shared" ref="N203" si="157">SUM(K203:M203)</f>
        <v>0</v>
      </c>
    </row>
    <row r="204" spans="3:15" x14ac:dyDescent="0.25">
      <c r="E204" s="75"/>
    </row>
    <row r="205" spans="3:15" ht="15.75" x14ac:dyDescent="0.25">
      <c r="C205" s="136" t="s">
        <v>199</v>
      </c>
      <c r="D205" s="135" t="s">
        <v>200</v>
      </c>
      <c r="E205" s="104"/>
      <c r="F205" s="105"/>
      <c r="G205" s="106" t="s">
        <v>208</v>
      </c>
      <c r="H205" s="107"/>
      <c r="I205" s="107"/>
      <c r="J205" s="107"/>
      <c r="K205" s="108" t="s">
        <v>120</v>
      </c>
      <c r="L205" s="108" t="s">
        <v>110</v>
      </c>
      <c r="M205" s="108" t="s">
        <v>111</v>
      </c>
      <c r="N205" s="108" t="s">
        <v>130</v>
      </c>
      <c r="O205" s="194">
        <f>N206+N210</f>
        <v>0</v>
      </c>
    </row>
    <row r="206" spans="3:15" x14ac:dyDescent="0.25">
      <c r="C206" s="77" t="s">
        <v>116</v>
      </c>
      <c r="D206" s="143" t="s">
        <v>201</v>
      </c>
      <c r="E206" s="78" t="s">
        <v>118</v>
      </c>
      <c r="F206" s="78" t="s">
        <v>119</v>
      </c>
      <c r="G206" s="83" t="s">
        <v>120</v>
      </c>
      <c r="H206" s="83" t="s">
        <v>110</v>
      </c>
      <c r="I206" s="83" t="s">
        <v>111</v>
      </c>
      <c r="J206" s="84" t="s">
        <v>121</v>
      </c>
      <c r="K206" s="81">
        <f>SUM(K207:K209)</f>
        <v>0</v>
      </c>
      <c r="L206" s="81">
        <f>SUM(L207:L209)</f>
        <v>0</v>
      </c>
      <c r="M206" s="81">
        <f>SUM(M207:M209)</f>
        <v>0</v>
      </c>
      <c r="N206" s="81">
        <f>SUM(N207:N209)</f>
        <v>0</v>
      </c>
    </row>
    <row r="207" spans="3:15" x14ac:dyDescent="0.25">
      <c r="C207" s="72"/>
      <c r="D207" s="142" t="s">
        <v>202</v>
      </c>
      <c r="E207" s="75"/>
      <c r="F207" s="125"/>
      <c r="G207" s="125"/>
      <c r="H207" s="125"/>
      <c r="I207" s="125"/>
      <c r="J207" s="91">
        <f>SUM(G207:I207)</f>
        <v>0</v>
      </c>
      <c r="K207" s="123">
        <f>+G207*F207*C207</f>
        <v>0</v>
      </c>
      <c r="L207" s="123">
        <f>+H207*F207*C207</f>
        <v>0</v>
      </c>
      <c r="M207" s="123">
        <f>+I207*F207*C207</f>
        <v>0</v>
      </c>
      <c r="N207" s="227">
        <f>SUM(K207:M207)</f>
        <v>0</v>
      </c>
    </row>
    <row r="208" spans="3:15" x14ac:dyDescent="0.25">
      <c r="C208" s="72"/>
      <c r="D208" s="217" t="s">
        <v>255</v>
      </c>
      <c r="E208" s="75"/>
      <c r="F208" s="125"/>
      <c r="G208" s="125"/>
      <c r="H208" s="125"/>
      <c r="I208" s="125"/>
      <c r="J208" s="91">
        <f>SUM(G208:I208)</f>
        <v>0</v>
      </c>
      <c r="K208" s="123">
        <f>+G208*F208*C208</f>
        <v>0</v>
      </c>
      <c r="L208" s="123">
        <f>+H208*F208*C208</f>
        <v>0</v>
      </c>
      <c r="M208" s="123">
        <f>+I208*F208*C208</f>
        <v>0</v>
      </c>
      <c r="N208" s="227">
        <f>SUM(K208:M208)</f>
        <v>0</v>
      </c>
    </row>
    <row r="209" spans="3:15" x14ac:dyDescent="0.25">
      <c r="E209" s="75"/>
    </row>
    <row r="210" spans="3:15" x14ac:dyDescent="0.25">
      <c r="C210" s="82" t="s">
        <v>116</v>
      </c>
      <c r="D210" s="112" t="s">
        <v>236</v>
      </c>
      <c r="E210" s="78" t="s">
        <v>118</v>
      </c>
      <c r="F210" s="78" t="s">
        <v>119</v>
      </c>
      <c r="G210" s="83" t="s">
        <v>120</v>
      </c>
      <c r="H210" s="83" t="s">
        <v>110</v>
      </c>
      <c r="I210" s="83" t="s">
        <v>111</v>
      </c>
      <c r="J210" s="230" t="s">
        <v>121</v>
      </c>
      <c r="K210" s="231">
        <f>SUM(K211:K216)</f>
        <v>0</v>
      </c>
      <c r="L210" s="231">
        <f t="shared" ref="L210:N210" si="158">SUM(L211:L216)</f>
        <v>0</v>
      </c>
      <c r="M210" s="231">
        <f t="shared" si="158"/>
        <v>0</v>
      </c>
      <c r="N210" s="231">
        <f t="shared" si="158"/>
        <v>0</v>
      </c>
    </row>
    <row r="211" spans="3:15" x14ac:dyDescent="0.25">
      <c r="C211" s="72"/>
      <c r="D211" s="138" t="s">
        <v>203</v>
      </c>
      <c r="E211" s="75"/>
      <c r="F211" s="118"/>
      <c r="G211" s="118"/>
      <c r="H211" s="118"/>
      <c r="I211" s="118"/>
      <c r="J211" s="91">
        <f>SUM(G211:I211)</f>
        <v>0</v>
      </c>
      <c r="K211" s="123">
        <f>+G211*F211*C211</f>
        <v>0</v>
      </c>
      <c r="L211" s="123">
        <f>+H211*F211*C211</f>
        <v>0</v>
      </c>
      <c r="M211" s="123">
        <f>+I211*F211*C211</f>
        <v>0</v>
      </c>
      <c r="N211" s="227">
        <f>SUM(K211:M211)</f>
        <v>0</v>
      </c>
    </row>
    <row r="212" spans="3:15" x14ac:dyDescent="0.25">
      <c r="C212" s="72"/>
      <c r="D212" s="138" t="s">
        <v>235</v>
      </c>
      <c r="E212" s="75"/>
      <c r="F212" s="118"/>
      <c r="G212" s="118"/>
      <c r="H212" s="118"/>
      <c r="I212" s="118"/>
      <c r="J212" s="91">
        <f>SUM(G212:I212)</f>
        <v>0</v>
      </c>
      <c r="K212" s="123">
        <f>+G212*F212*C212</f>
        <v>0</v>
      </c>
      <c r="L212" s="123">
        <f>+H212*F212*C212</f>
        <v>0</v>
      </c>
      <c r="M212" s="123">
        <f>+I212*F212*C212</f>
        <v>0</v>
      </c>
      <c r="N212" s="227">
        <f>SUM(K212:M212)</f>
        <v>0</v>
      </c>
    </row>
    <row r="213" spans="3:15" x14ac:dyDescent="0.25">
      <c r="C213" s="72"/>
      <c r="D213" s="138" t="s">
        <v>237</v>
      </c>
      <c r="E213" s="75"/>
      <c r="F213" s="118"/>
      <c r="G213" s="118"/>
      <c r="H213" s="118"/>
      <c r="I213" s="118"/>
      <c r="J213" s="91">
        <f>SUM(G213:I213)</f>
        <v>0</v>
      </c>
      <c r="K213" s="123">
        <f>+G213*F213*C213</f>
        <v>0</v>
      </c>
      <c r="L213" s="123">
        <f>+H213*F213*C213</f>
        <v>0</v>
      </c>
      <c r="M213" s="123">
        <f>+I213*F213*C213</f>
        <v>0</v>
      </c>
      <c r="N213" s="227">
        <f>SUM(K213:M213)</f>
        <v>0</v>
      </c>
    </row>
    <row r="214" spans="3:15" x14ac:dyDescent="0.25">
      <c r="C214" s="72"/>
      <c r="D214" s="138" t="s">
        <v>238</v>
      </c>
      <c r="E214" s="75"/>
      <c r="F214" s="118"/>
      <c r="G214" s="118"/>
      <c r="H214" s="118"/>
      <c r="I214" s="118"/>
      <c r="J214" s="91">
        <f>SUM(G214:I214)</f>
        <v>0</v>
      </c>
      <c r="K214" s="123">
        <f>+G214*F214*C214</f>
        <v>0</v>
      </c>
      <c r="L214" s="123">
        <f>+H214*F214*C214</f>
        <v>0</v>
      </c>
      <c r="M214" s="123">
        <f>+I214*F214*C214</f>
        <v>0</v>
      </c>
      <c r="N214" s="227">
        <f>SUM(K214:M214)</f>
        <v>0</v>
      </c>
    </row>
    <row r="215" spans="3:15" x14ac:dyDescent="0.25">
      <c r="C215" s="72"/>
      <c r="D215" s="138" t="s">
        <v>290</v>
      </c>
      <c r="E215" s="75" t="s">
        <v>283</v>
      </c>
      <c r="F215" s="118"/>
      <c r="G215" s="118"/>
      <c r="H215" s="118"/>
      <c r="I215" s="118"/>
      <c r="J215" s="91">
        <f>SUM(G215:I215)</f>
        <v>0</v>
      </c>
      <c r="K215" s="123">
        <f>+G215*F215*C215</f>
        <v>0</v>
      </c>
      <c r="L215" s="123">
        <f>+H215*F215*C215</f>
        <v>0</v>
      </c>
      <c r="M215" s="123">
        <f>+I215*F215*C215</f>
        <v>0</v>
      </c>
      <c r="N215" s="227">
        <f>SUM(K215:M215)</f>
        <v>0</v>
      </c>
    </row>
    <row r="216" spans="3:15" x14ac:dyDescent="0.25">
      <c r="C216" s="111"/>
      <c r="E216" s="75"/>
    </row>
    <row r="218" spans="3:15" ht="16.5" x14ac:dyDescent="0.3">
      <c r="C218" s="170" t="s">
        <v>240</v>
      </c>
      <c r="D218" s="171" t="s">
        <v>251</v>
      </c>
      <c r="E218" s="172"/>
      <c r="F218" s="173"/>
      <c r="G218" s="174" t="s">
        <v>241</v>
      </c>
      <c r="H218" s="175"/>
      <c r="I218" s="175"/>
      <c r="J218" s="175"/>
      <c r="K218" s="176" t="s">
        <v>120</v>
      </c>
      <c r="L218" s="176" t="s">
        <v>110</v>
      </c>
      <c r="M218" s="176" t="s">
        <v>111</v>
      </c>
      <c r="N218" s="176" t="s">
        <v>130</v>
      </c>
      <c r="O218" s="169">
        <f>N219+N223</f>
        <v>0</v>
      </c>
    </row>
    <row r="219" spans="3:15" x14ac:dyDescent="0.25">
      <c r="C219" s="77" t="s">
        <v>116</v>
      </c>
      <c r="D219" s="143" t="s">
        <v>248</v>
      </c>
      <c r="E219" s="78" t="s">
        <v>118</v>
      </c>
      <c r="F219" s="78" t="s">
        <v>245</v>
      </c>
      <c r="G219" s="83" t="s">
        <v>120</v>
      </c>
      <c r="H219" s="83" t="s">
        <v>110</v>
      </c>
      <c r="I219" s="83" t="s">
        <v>111</v>
      </c>
      <c r="J219" s="84" t="s">
        <v>121</v>
      </c>
      <c r="K219" s="81">
        <f>SUM(K220:K222)</f>
        <v>0</v>
      </c>
      <c r="L219" s="81">
        <f t="shared" ref="L219:N219" si="159">SUM(L220:L222)</f>
        <v>0</v>
      </c>
      <c r="M219" s="81">
        <f t="shared" si="159"/>
        <v>0</v>
      </c>
      <c r="N219" s="81">
        <f t="shared" si="159"/>
        <v>0</v>
      </c>
    </row>
    <row r="220" spans="3:15" x14ac:dyDescent="0.25">
      <c r="C220" s="72"/>
      <c r="D220" s="138" t="s">
        <v>242</v>
      </c>
      <c r="E220" s="75"/>
      <c r="F220" s="118"/>
      <c r="G220" s="118"/>
      <c r="H220" s="118"/>
      <c r="I220" s="118"/>
      <c r="J220" s="91">
        <f>SUM(G220:I220)</f>
        <v>0</v>
      </c>
      <c r="K220" s="91">
        <f>+G220*F220*C220</f>
        <v>0</v>
      </c>
      <c r="L220" s="91">
        <f>+H220*F220*C220</f>
        <v>0</v>
      </c>
      <c r="M220" s="91">
        <f>+I220*F220*C220</f>
        <v>0</v>
      </c>
      <c r="N220" s="89">
        <f>SUM(K220:M220)</f>
        <v>0</v>
      </c>
    </row>
    <row r="221" spans="3:15" x14ac:dyDescent="0.25">
      <c r="C221" s="72"/>
      <c r="D221" s="138" t="s">
        <v>243</v>
      </c>
      <c r="E221" s="75"/>
      <c r="F221" s="118"/>
      <c r="G221" s="118"/>
      <c r="H221" s="118"/>
      <c r="I221" s="118"/>
      <c r="J221" s="91"/>
      <c r="K221" s="91"/>
      <c r="L221" s="91"/>
      <c r="M221" s="91"/>
      <c r="N221" s="89"/>
    </row>
    <row r="222" spans="3:15" x14ac:dyDescent="0.25">
      <c r="C222" s="72"/>
      <c r="D222" s="138" t="s">
        <v>244</v>
      </c>
      <c r="E222" s="75"/>
      <c r="F222" s="118"/>
      <c r="G222" s="118"/>
      <c r="H222" s="118"/>
      <c r="I222" s="118"/>
      <c r="J222" s="91"/>
      <c r="K222" s="165"/>
      <c r="L222" s="165"/>
      <c r="M222" s="165"/>
      <c r="N222" s="222"/>
    </row>
    <row r="223" spans="3:15" x14ac:dyDescent="0.25">
      <c r="C223" s="77" t="s">
        <v>116</v>
      </c>
      <c r="D223" s="143" t="s">
        <v>249</v>
      </c>
      <c r="E223" s="78" t="s">
        <v>118</v>
      </c>
      <c r="F223" s="78" t="s">
        <v>245</v>
      </c>
      <c r="G223" s="83" t="s">
        <v>120</v>
      </c>
      <c r="H223" s="83" t="s">
        <v>110</v>
      </c>
      <c r="I223" s="83" t="s">
        <v>111</v>
      </c>
      <c r="J223" s="84" t="s">
        <v>121</v>
      </c>
      <c r="K223" s="81">
        <f>SUM(K224:K227)</f>
        <v>0</v>
      </c>
      <c r="L223" s="81">
        <f t="shared" ref="L223:N223" si="160">SUM(L224:L227)</f>
        <v>0</v>
      </c>
      <c r="M223" s="81">
        <f t="shared" si="160"/>
        <v>0</v>
      </c>
      <c r="N223" s="81">
        <f t="shared" si="160"/>
        <v>0</v>
      </c>
    </row>
    <row r="224" spans="3:15" x14ac:dyDescent="0.25">
      <c r="C224" s="72"/>
      <c r="D224" s="138" t="s">
        <v>225</v>
      </c>
      <c r="E224" s="75"/>
      <c r="F224" s="118"/>
      <c r="G224" s="118"/>
      <c r="H224" s="118"/>
      <c r="I224" s="118"/>
      <c r="J224" s="91"/>
      <c r="K224" s="87"/>
      <c r="L224" s="87"/>
      <c r="M224" s="87"/>
      <c r="N224" s="88"/>
    </row>
    <row r="225" spans="3:14" x14ac:dyDescent="0.25">
      <c r="C225" s="72"/>
      <c r="D225" s="138" t="s">
        <v>246</v>
      </c>
      <c r="E225" s="75"/>
      <c r="F225" s="118"/>
      <c r="G225" s="118"/>
      <c r="H225" s="118"/>
      <c r="I225" s="118"/>
      <c r="J225" s="91"/>
      <c r="K225" s="87"/>
      <c r="L225" s="87"/>
      <c r="M225" s="87"/>
      <c r="N225" s="88"/>
    </row>
    <row r="226" spans="3:14" x14ac:dyDescent="0.25">
      <c r="C226" s="72"/>
      <c r="D226" s="138" t="s">
        <v>247</v>
      </c>
      <c r="E226" s="75"/>
      <c r="F226" s="118"/>
      <c r="G226" s="118"/>
      <c r="H226" s="118"/>
      <c r="I226" s="118"/>
      <c r="J226" s="91"/>
      <c r="K226" s="87"/>
      <c r="L226" s="87"/>
      <c r="M226" s="87"/>
      <c r="N226" s="88"/>
    </row>
    <row r="227" spans="3:14" x14ac:dyDescent="0.25">
      <c r="D227" s="138" t="s">
        <v>250</v>
      </c>
      <c r="E227" s="75"/>
      <c r="F227" s="118"/>
      <c r="G227" s="118"/>
      <c r="H227" s="118"/>
      <c r="I227" s="118"/>
      <c r="J227" s="91"/>
      <c r="K227" s="87"/>
      <c r="L227" s="87"/>
      <c r="M227" s="87"/>
      <c r="N227" s="88"/>
    </row>
  </sheetData>
  <mergeCells count="22">
    <mergeCell ref="H4:N4"/>
    <mergeCell ref="D4:F4"/>
    <mergeCell ref="B7:B8"/>
    <mergeCell ref="D17:F17"/>
    <mergeCell ref="D18:F18"/>
    <mergeCell ref="L10:M10"/>
    <mergeCell ref="D30:F30"/>
    <mergeCell ref="D32:F32"/>
    <mergeCell ref="D34:E34"/>
    <mergeCell ref="L6:M6"/>
    <mergeCell ref="L8:M8"/>
    <mergeCell ref="D22:F22"/>
    <mergeCell ref="D23:F23"/>
    <mergeCell ref="D24:F24"/>
    <mergeCell ref="D28:F28"/>
    <mergeCell ref="D25:F25"/>
    <mergeCell ref="D27:F27"/>
    <mergeCell ref="D21:F21"/>
    <mergeCell ref="D19:F19"/>
    <mergeCell ref="D20:F20"/>
    <mergeCell ref="D15:F15"/>
    <mergeCell ref="D29:F29"/>
  </mergeCells>
  <phoneticPr fontId="35" type="noConversion"/>
  <dataValidations xWindow="539" yWindow="782" count="2">
    <dataValidation type="list" errorStyle="warning" showInputMessage="1" showErrorMessage="1" errorTitle="seleccionar del desplegable" error="valor no válido" promptTitle="Seleccionar del desplegable:" prompt=" " sqref="E45 E167 E179 E159 E150 E117 E206 E50:E51 E81 E91 E100 E113 E123 E131 E137 E141 E163 E184 E189 E198 E57 E62 E74 E210 E219 E223 E68:E69 E66 E147 E145" xr:uid="{11842642-CACE-48ED-B89B-36441F3B41E6}">
      <formula1>"Mes,Semana,Jornada,Capítulo,Serie,T/A"</formula1>
    </dataValidation>
    <dataValidation type="list" errorStyle="warning" showInputMessage="1" showErrorMessage="1" errorTitle="seleccionar del desplegable" error="valor no válido" promptTitle="Seleccionar del desplegable:" prompt=" " sqref="E40:E44 E46:E49 E52:E56 E207:E209 E148 E75:E80 E92:E99 E114:E116 E118:E122 E138:E140 E63:E65 E220 E160:E162 E164:E165 E180:E183 E185:E187 E151:E158 E58:E61 E142:E144 E101:E111 E132:E136 E70:E73 E82:E88 E124:E129 E168:E178 E190:E195 E199:E204 E211:E216" xr:uid="{C5B3AFD9-5004-4A92-8EDB-B597C8B2206F}">
      <formula1>"Mes,Semana,Jornada,Capítulo,Serie"</formula1>
    </dataValidation>
  </dataValidations>
  <pageMargins left="0.7" right="0.7" top="0.75" bottom="0.75" header="0.31496062000000002" footer="0.31496062000000002"/>
  <pageSetup paperSize="9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E030-31A5-45A9-8D90-411C33D0BFA1}">
  <dimension ref="A1:H1054"/>
  <sheetViews>
    <sheetView workbookViewId="0">
      <selection activeCell="B13" sqref="B13:F13"/>
    </sheetView>
  </sheetViews>
  <sheetFormatPr defaultColWidth="9" defaultRowHeight="15" x14ac:dyDescent="0.25"/>
  <cols>
    <col min="1" max="1" width="11.85546875" customWidth="1"/>
    <col min="2" max="8" width="11.5703125" customWidth="1"/>
  </cols>
  <sheetData>
    <row r="1" spans="1:8" x14ac:dyDescent="0.25">
      <c r="A1" s="36" t="s">
        <v>12</v>
      </c>
      <c r="B1" s="37"/>
      <c r="C1" s="37"/>
      <c r="D1" s="37"/>
      <c r="E1" s="37"/>
      <c r="F1" s="37"/>
      <c r="G1" s="37"/>
      <c r="H1" s="38"/>
    </row>
    <row r="2" spans="1:8" ht="21" customHeight="1" x14ac:dyDescent="0.25">
      <c r="A2" s="294" t="s">
        <v>8</v>
      </c>
      <c r="B2" s="294"/>
      <c r="C2" s="294"/>
      <c r="D2" s="294"/>
      <c r="E2" s="294"/>
      <c r="F2" s="294"/>
      <c r="G2" s="294"/>
      <c r="H2" s="295"/>
    </row>
    <row r="3" spans="1:8" ht="21" x14ac:dyDescent="0.25">
      <c r="A3" s="41" t="s">
        <v>13</v>
      </c>
      <c r="B3" s="39"/>
      <c r="C3" s="39"/>
      <c r="D3" s="39"/>
      <c r="E3" s="39"/>
      <c r="F3" s="39"/>
      <c r="G3" s="39"/>
      <c r="H3" s="40"/>
    </row>
    <row r="4" spans="1:8" x14ac:dyDescent="0.25">
      <c r="A4" s="24"/>
      <c r="B4" s="42" t="s">
        <v>14</v>
      </c>
      <c r="C4" s="42" t="s">
        <v>15</v>
      </c>
      <c r="D4" s="42" t="s">
        <v>16</v>
      </c>
      <c r="E4" s="42" t="s">
        <v>17</v>
      </c>
      <c r="F4" s="42" t="s">
        <v>18</v>
      </c>
      <c r="G4" s="42" t="s">
        <v>19</v>
      </c>
      <c r="H4" s="42" t="s">
        <v>20</v>
      </c>
    </row>
    <row r="5" spans="1:8" ht="18.75" x14ac:dyDescent="0.25">
      <c r="A5" s="25">
        <v>44927</v>
      </c>
      <c r="B5" s="26">
        <v>44928</v>
      </c>
      <c r="C5" s="26">
        <f>B5+1</f>
        <v>44929</v>
      </c>
      <c r="D5" s="26">
        <f t="shared" ref="D5:H5" si="0">C5+1</f>
        <v>44930</v>
      </c>
      <c r="E5" s="26">
        <f t="shared" si="0"/>
        <v>44931</v>
      </c>
      <c r="F5" s="26">
        <f t="shared" si="0"/>
        <v>44932</v>
      </c>
      <c r="G5" s="26">
        <f t="shared" si="0"/>
        <v>44933</v>
      </c>
      <c r="H5" s="26">
        <f t="shared" si="0"/>
        <v>44934</v>
      </c>
    </row>
    <row r="6" spans="1:8" ht="16.5" customHeight="1" x14ac:dyDescent="0.25">
      <c r="A6" s="27" t="s">
        <v>21</v>
      </c>
      <c r="B6" s="33"/>
      <c r="C6" s="10"/>
      <c r="D6" s="11"/>
      <c r="E6" s="12"/>
      <c r="F6" s="12" t="s">
        <v>22</v>
      </c>
      <c r="G6" s="17"/>
      <c r="H6" s="18"/>
    </row>
    <row r="7" spans="1:8" x14ac:dyDescent="0.25">
      <c r="A7" s="28"/>
      <c r="B7" s="16"/>
      <c r="C7" s="16"/>
      <c r="D7" s="15"/>
      <c r="E7" s="15"/>
      <c r="F7" s="15"/>
      <c r="G7" s="17"/>
      <c r="H7" s="18"/>
    </row>
    <row r="8" spans="1:8" x14ac:dyDescent="0.25">
      <c r="A8" s="28"/>
      <c r="B8" s="8"/>
      <c r="C8" s="13"/>
      <c r="D8" s="8"/>
      <c r="E8" s="8"/>
      <c r="F8" s="15"/>
      <c r="G8" s="17"/>
      <c r="H8" s="18"/>
    </row>
    <row r="9" spans="1:8" x14ac:dyDescent="0.25">
      <c r="A9" s="28"/>
      <c r="B9" s="8"/>
      <c r="C9" s="13"/>
      <c r="D9" s="8"/>
      <c r="E9" s="8"/>
      <c r="F9" s="9"/>
      <c r="G9" s="19"/>
      <c r="H9" s="19"/>
    </row>
    <row r="10" spans="1:8" x14ac:dyDescent="0.25">
      <c r="A10" s="27" t="s">
        <v>23</v>
      </c>
      <c r="B10" s="26">
        <f>H5+1</f>
        <v>44935</v>
      </c>
      <c r="C10" s="26">
        <f>B10+1</f>
        <v>44936</v>
      </c>
      <c r="D10" s="26">
        <f t="shared" ref="D10:H10" si="1">C10+1</f>
        <v>44937</v>
      </c>
      <c r="E10" s="26">
        <f t="shared" si="1"/>
        <v>44938</v>
      </c>
      <c r="F10" s="26">
        <f t="shared" si="1"/>
        <v>44939</v>
      </c>
      <c r="G10" s="26">
        <f t="shared" si="1"/>
        <v>44940</v>
      </c>
      <c r="H10" s="26">
        <f t="shared" si="1"/>
        <v>44941</v>
      </c>
    </row>
    <row r="11" spans="1:8" x14ac:dyDescent="0.25">
      <c r="A11" s="28"/>
      <c r="B11" s="14"/>
      <c r="C11" s="10"/>
      <c r="D11" s="11"/>
      <c r="E11" s="12"/>
      <c r="F11" s="12"/>
      <c r="G11" s="17"/>
      <c r="H11" s="18"/>
    </row>
    <row r="12" spans="1:8" x14ac:dyDescent="0.25">
      <c r="A12" s="28"/>
      <c r="B12" s="16"/>
      <c r="C12" s="16"/>
      <c r="D12" s="15"/>
      <c r="E12" s="15"/>
      <c r="F12" s="15"/>
      <c r="G12" s="17"/>
      <c r="H12" s="18"/>
    </row>
    <row r="13" spans="1:8" x14ac:dyDescent="0.25">
      <c r="A13" s="28"/>
      <c r="B13" s="8"/>
      <c r="C13" s="13"/>
      <c r="D13" s="8"/>
      <c r="E13" s="8"/>
      <c r="F13" s="15"/>
      <c r="G13" s="17"/>
      <c r="H13" s="18"/>
    </row>
    <row r="14" spans="1:8" x14ac:dyDescent="0.25">
      <c r="A14" s="28"/>
      <c r="B14" s="8"/>
      <c r="C14" s="13"/>
      <c r="D14" s="8"/>
      <c r="E14" s="8"/>
      <c r="F14" s="9"/>
      <c r="G14" s="19"/>
      <c r="H14" s="19"/>
    </row>
    <row r="15" spans="1:8" x14ac:dyDescent="0.25">
      <c r="A15" s="27" t="s">
        <v>24</v>
      </c>
      <c r="B15" s="26">
        <f>H10+1</f>
        <v>44942</v>
      </c>
      <c r="C15" s="26">
        <f>B15+1</f>
        <v>44943</v>
      </c>
      <c r="D15" s="26">
        <f t="shared" ref="D15:H15" si="2">C15+1</f>
        <v>44944</v>
      </c>
      <c r="E15" s="26">
        <f t="shared" si="2"/>
        <v>44945</v>
      </c>
      <c r="F15" s="26">
        <f t="shared" si="2"/>
        <v>44946</v>
      </c>
      <c r="G15" s="26">
        <f t="shared" si="2"/>
        <v>44947</v>
      </c>
      <c r="H15" s="26">
        <f t="shared" si="2"/>
        <v>44948</v>
      </c>
    </row>
    <row r="16" spans="1:8" x14ac:dyDescent="0.25">
      <c r="A16" s="28"/>
      <c r="B16" s="14"/>
      <c r="C16" s="10"/>
      <c r="D16" s="11"/>
      <c r="E16" s="12"/>
      <c r="F16" s="12"/>
      <c r="G16" s="17"/>
      <c r="H16" s="18"/>
    </row>
    <row r="17" spans="1:8" x14ac:dyDescent="0.25">
      <c r="A17" s="28"/>
      <c r="B17" s="16"/>
      <c r="C17" s="16"/>
      <c r="D17" s="15"/>
      <c r="E17" s="15"/>
      <c r="F17" s="15"/>
      <c r="G17" s="17"/>
      <c r="H17" s="18"/>
    </row>
    <row r="18" spans="1:8" x14ac:dyDescent="0.25">
      <c r="A18" s="28"/>
      <c r="B18" s="8"/>
      <c r="C18" s="13"/>
      <c r="D18" s="8"/>
      <c r="E18" s="8"/>
      <c r="F18" s="15"/>
      <c r="G18" s="17"/>
      <c r="H18" s="18"/>
    </row>
    <row r="19" spans="1:8" x14ac:dyDescent="0.25">
      <c r="A19" s="28"/>
      <c r="B19" s="8"/>
      <c r="C19" s="13"/>
      <c r="D19" s="8"/>
      <c r="E19" s="8"/>
      <c r="F19" s="9"/>
      <c r="G19" s="19"/>
      <c r="H19" s="19"/>
    </row>
    <row r="20" spans="1:8" x14ac:dyDescent="0.25">
      <c r="A20" s="27" t="s">
        <v>25</v>
      </c>
      <c r="B20" s="26">
        <f>H15+1</f>
        <v>44949</v>
      </c>
      <c r="C20" s="26">
        <f>B20+1</f>
        <v>44950</v>
      </c>
      <c r="D20" s="26">
        <f t="shared" ref="D20:H20" si="3">C20+1</f>
        <v>44951</v>
      </c>
      <c r="E20" s="26">
        <f t="shared" si="3"/>
        <v>44952</v>
      </c>
      <c r="F20" s="26">
        <f t="shared" si="3"/>
        <v>44953</v>
      </c>
      <c r="G20" s="26">
        <f t="shared" si="3"/>
        <v>44954</v>
      </c>
      <c r="H20" s="26">
        <f t="shared" si="3"/>
        <v>44955</v>
      </c>
    </row>
    <row r="21" spans="1:8" x14ac:dyDescent="0.25">
      <c r="A21" s="28"/>
      <c r="B21" s="14"/>
      <c r="C21" s="10"/>
      <c r="D21" s="11"/>
      <c r="E21" s="12"/>
      <c r="F21" s="12"/>
      <c r="G21" s="17"/>
      <c r="H21" s="18"/>
    </row>
    <row r="22" spans="1:8" x14ac:dyDescent="0.25">
      <c r="A22" s="28"/>
      <c r="B22" s="16"/>
      <c r="C22" s="16"/>
      <c r="D22" s="15"/>
      <c r="E22" s="15"/>
      <c r="F22" s="15"/>
      <c r="G22" s="17"/>
      <c r="H22" s="18"/>
    </row>
    <row r="23" spans="1:8" x14ac:dyDescent="0.25">
      <c r="A23" s="28"/>
      <c r="B23" s="8"/>
      <c r="C23" s="13"/>
      <c r="D23" s="8"/>
      <c r="E23" s="8"/>
      <c r="F23" s="15"/>
      <c r="G23" s="17"/>
      <c r="H23" s="18"/>
    </row>
    <row r="24" spans="1:8" x14ac:dyDescent="0.25">
      <c r="A24" s="28"/>
      <c r="B24" s="8"/>
      <c r="C24" s="13"/>
      <c r="D24" s="8"/>
      <c r="E24" s="8"/>
      <c r="F24" s="9"/>
      <c r="G24" s="19"/>
      <c r="H24" s="19"/>
    </row>
    <row r="25" spans="1:8" ht="18.75" x14ac:dyDescent="0.25">
      <c r="A25" s="25">
        <v>44958</v>
      </c>
      <c r="B25" s="26">
        <f>H20+1</f>
        <v>44956</v>
      </c>
      <c r="C25" s="26">
        <f>B25+1</f>
        <v>44957</v>
      </c>
      <c r="D25" s="26">
        <f t="shared" ref="D25:H25" si="4">C25+1</f>
        <v>44958</v>
      </c>
      <c r="E25" s="26">
        <f t="shared" si="4"/>
        <v>44959</v>
      </c>
      <c r="F25" s="26">
        <f t="shared" si="4"/>
        <v>44960</v>
      </c>
      <c r="G25" s="26">
        <f t="shared" si="4"/>
        <v>44961</v>
      </c>
      <c r="H25" s="26">
        <f t="shared" si="4"/>
        <v>44962</v>
      </c>
    </row>
    <row r="26" spans="1:8" x14ac:dyDescent="0.25">
      <c r="A26" s="27" t="s">
        <v>26</v>
      </c>
      <c r="B26" s="14"/>
      <c r="C26" s="10"/>
      <c r="D26" s="11"/>
      <c r="E26" s="12"/>
      <c r="F26" s="12"/>
      <c r="G26" s="17"/>
      <c r="H26" s="18"/>
    </row>
    <row r="27" spans="1:8" x14ac:dyDescent="0.25">
      <c r="A27" s="28"/>
      <c r="B27" s="16"/>
      <c r="C27" s="16"/>
      <c r="D27" s="15"/>
      <c r="E27" s="15"/>
      <c r="F27" s="15"/>
      <c r="G27" s="17"/>
      <c r="H27" s="18"/>
    </row>
    <row r="28" spans="1:8" x14ac:dyDescent="0.25">
      <c r="A28" s="28"/>
      <c r="B28" s="8"/>
      <c r="C28" s="13"/>
      <c r="D28" s="8"/>
      <c r="E28" s="8"/>
      <c r="F28" s="15"/>
      <c r="G28" s="17"/>
      <c r="H28" s="18"/>
    </row>
    <row r="29" spans="1:8" x14ac:dyDescent="0.25">
      <c r="A29" s="28"/>
      <c r="B29" s="8"/>
      <c r="C29" s="13"/>
      <c r="D29" s="8"/>
      <c r="E29" s="8"/>
      <c r="F29" s="9"/>
      <c r="G29" s="19"/>
      <c r="H29" s="19"/>
    </row>
    <row r="30" spans="1:8" x14ac:dyDescent="0.25">
      <c r="A30" s="27" t="s">
        <v>27</v>
      </c>
      <c r="B30" s="26">
        <f>H25+1</f>
        <v>44963</v>
      </c>
      <c r="C30" s="26">
        <f>B30+1</f>
        <v>44964</v>
      </c>
      <c r="D30" s="26">
        <f t="shared" ref="D30:H30" si="5">C30+1</f>
        <v>44965</v>
      </c>
      <c r="E30" s="26">
        <f t="shared" si="5"/>
        <v>44966</v>
      </c>
      <c r="F30" s="26">
        <f t="shared" si="5"/>
        <v>44967</v>
      </c>
      <c r="G30" s="26">
        <f t="shared" si="5"/>
        <v>44968</v>
      </c>
      <c r="H30" s="26">
        <f t="shared" si="5"/>
        <v>44969</v>
      </c>
    </row>
    <row r="31" spans="1:8" x14ac:dyDescent="0.25">
      <c r="A31" s="28"/>
      <c r="B31" s="14"/>
      <c r="C31" s="10"/>
      <c r="D31" s="11"/>
      <c r="E31" s="12"/>
      <c r="F31" s="12"/>
      <c r="G31" s="17"/>
      <c r="H31" s="18"/>
    </row>
    <row r="32" spans="1:8" x14ac:dyDescent="0.25">
      <c r="A32" s="28"/>
      <c r="B32" s="16"/>
      <c r="C32" s="16"/>
      <c r="D32" s="15"/>
      <c r="E32" s="15"/>
      <c r="F32" s="15"/>
      <c r="G32" s="17"/>
      <c r="H32" s="18"/>
    </row>
    <row r="33" spans="1:8" x14ac:dyDescent="0.25">
      <c r="A33" s="28"/>
      <c r="B33" s="8"/>
      <c r="C33" s="13"/>
      <c r="D33" s="8"/>
      <c r="E33" s="8"/>
      <c r="F33" s="15"/>
      <c r="G33" s="17"/>
      <c r="H33" s="18"/>
    </row>
    <row r="34" spans="1:8" x14ac:dyDescent="0.25">
      <c r="A34" s="28"/>
      <c r="B34" s="8"/>
      <c r="C34" s="13"/>
      <c r="D34" s="8"/>
      <c r="E34" s="8"/>
      <c r="F34" s="9"/>
      <c r="G34" s="19"/>
      <c r="H34" s="19"/>
    </row>
    <row r="35" spans="1:8" x14ac:dyDescent="0.25">
      <c r="A35" s="27" t="s">
        <v>28</v>
      </c>
      <c r="B35" s="26">
        <f>H30+1</f>
        <v>44970</v>
      </c>
      <c r="C35" s="26">
        <f>B35+1</f>
        <v>44971</v>
      </c>
      <c r="D35" s="26">
        <f t="shared" ref="D35:H35" si="6">C35+1</f>
        <v>44972</v>
      </c>
      <c r="E35" s="26">
        <f t="shared" si="6"/>
        <v>44973</v>
      </c>
      <c r="F35" s="26">
        <f t="shared" si="6"/>
        <v>44974</v>
      </c>
      <c r="G35" s="26">
        <f t="shared" si="6"/>
        <v>44975</v>
      </c>
      <c r="H35" s="26">
        <f t="shared" si="6"/>
        <v>44976</v>
      </c>
    </row>
    <row r="36" spans="1:8" x14ac:dyDescent="0.25">
      <c r="A36" s="28"/>
      <c r="B36" s="14"/>
      <c r="C36" s="10"/>
      <c r="D36" s="11"/>
      <c r="E36" s="12"/>
      <c r="F36" s="12"/>
      <c r="G36" s="17"/>
      <c r="H36" s="18"/>
    </row>
    <row r="37" spans="1:8" x14ac:dyDescent="0.25">
      <c r="A37" s="28"/>
      <c r="B37" s="16"/>
      <c r="C37" s="16"/>
      <c r="D37" s="15"/>
      <c r="E37" s="15"/>
      <c r="F37" s="15"/>
      <c r="G37" s="17"/>
      <c r="H37" s="18"/>
    </row>
    <row r="38" spans="1:8" x14ac:dyDescent="0.25">
      <c r="A38" s="28"/>
      <c r="B38" s="8"/>
      <c r="C38" s="13"/>
      <c r="D38" s="8"/>
      <c r="E38" s="8"/>
      <c r="F38" s="15"/>
      <c r="G38" s="17"/>
      <c r="H38" s="18"/>
    </row>
    <row r="39" spans="1:8" x14ac:dyDescent="0.25">
      <c r="A39" s="28"/>
      <c r="B39" s="8"/>
      <c r="C39" s="13"/>
      <c r="D39" s="8"/>
      <c r="E39" s="8"/>
      <c r="F39" s="9"/>
      <c r="G39" s="19"/>
      <c r="H39" s="19"/>
    </row>
    <row r="40" spans="1:8" x14ac:dyDescent="0.25">
      <c r="A40" s="27" t="s">
        <v>29</v>
      </c>
      <c r="B40" s="26">
        <f>H35+1</f>
        <v>44977</v>
      </c>
      <c r="C40" s="26">
        <f>B40+1</f>
        <v>44978</v>
      </c>
      <c r="D40" s="26">
        <f t="shared" ref="D40:H40" si="7">C40+1</f>
        <v>44979</v>
      </c>
      <c r="E40" s="26">
        <f t="shared" si="7"/>
        <v>44980</v>
      </c>
      <c r="F40" s="26">
        <f t="shared" si="7"/>
        <v>44981</v>
      </c>
      <c r="G40" s="26">
        <f t="shared" si="7"/>
        <v>44982</v>
      </c>
      <c r="H40" s="26">
        <f t="shared" si="7"/>
        <v>44983</v>
      </c>
    </row>
    <row r="41" spans="1:8" x14ac:dyDescent="0.25">
      <c r="A41" s="28"/>
      <c r="B41" s="14"/>
      <c r="C41" s="10"/>
      <c r="D41" s="11"/>
      <c r="E41" s="12"/>
      <c r="F41" s="12"/>
      <c r="G41" s="17"/>
      <c r="H41" s="18"/>
    </row>
    <row r="42" spans="1:8" x14ac:dyDescent="0.25">
      <c r="A42" s="28"/>
      <c r="B42" s="16"/>
      <c r="C42" s="16"/>
      <c r="D42" s="15"/>
      <c r="E42" s="15"/>
      <c r="F42" s="15"/>
      <c r="G42" s="17"/>
      <c r="H42" s="18"/>
    </row>
    <row r="43" spans="1:8" x14ac:dyDescent="0.25">
      <c r="A43" s="28"/>
      <c r="B43" s="8"/>
      <c r="C43" s="13"/>
      <c r="D43" s="8"/>
      <c r="E43" s="8"/>
      <c r="F43" s="15"/>
      <c r="G43" s="17"/>
      <c r="H43" s="18"/>
    </row>
    <row r="44" spans="1:8" x14ac:dyDescent="0.25">
      <c r="A44" s="28"/>
      <c r="B44" s="8"/>
      <c r="C44" s="13"/>
      <c r="D44" s="8"/>
      <c r="E44" s="8"/>
      <c r="F44" s="9"/>
      <c r="G44" s="19"/>
      <c r="H44" s="19"/>
    </row>
    <row r="45" spans="1:8" ht="18.75" x14ac:dyDescent="0.25">
      <c r="A45" s="25">
        <v>44986</v>
      </c>
      <c r="B45" s="26">
        <f>H40+1</f>
        <v>44984</v>
      </c>
      <c r="C45" s="26">
        <f>B45+1</f>
        <v>44985</v>
      </c>
      <c r="D45" s="26">
        <f t="shared" ref="D45:H45" si="8">C45+1</f>
        <v>44986</v>
      </c>
      <c r="E45" s="26">
        <f t="shared" si="8"/>
        <v>44987</v>
      </c>
      <c r="F45" s="26">
        <f t="shared" si="8"/>
        <v>44988</v>
      </c>
      <c r="G45" s="26">
        <f t="shared" si="8"/>
        <v>44989</v>
      </c>
      <c r="H45" s="26">
        <f t="shared" si="8"/>
        <v>44990</v>
      </c>
    </row>
    <row r="46" spans="1:8" x14ac:dyDescent="0.25">
      <c r="A46" s="27" t="s">
        <v>30</v>
      </c>
      <c r="B46" s="14"/>
      <c r="C46" s="10"/>
      <c r="D46" s="11"/>
      <c r="E46" s="12"/>
      <c r="F46" s="12"/>
      <c r="G46" s="17"/>
      <c r="H46" s="18"/>
    </row>
    <row r="47" spans="1:8" x14ac:dyDescent="0.25">
      <c r="A47" s="28"/>
      <c r="B47" s="16"/>
      <c r="C47" s="16"/>
      <c r="D47" s="15"/>
      <c r="E47" s="15"/>
      <c r="F47" s="15"/>
      <c r="G47" s="17"/>
      <c r="H47" s="18"/>
    </row>
    <row r="48" spans="1:8" x14ac:dyDescent="0.25">
      <c r="A48" s="28"/>
      <c r="B48" s="8"/>
      <c r="C48" s="13"/>
      <c r="D48" s="8"/>
      <c r="E48" s="8"/>
      <c r="F48" s="15"/>
      <c r="G48" s="17"/>
      <c r="H48" s="18"/>
    </row>
    <row r="49" spans="1:8" x14ac:dyDescent="0.25">
      <c r="A49" s="28"/>
      <c r="B49" s="8"/>
      <c r="C49" s="13"/>
      <c r="D49" s="8"/>
      <c r="E49" s="8"/>
      <c r="F49" s="9"/>
      <c r="G49" s="19"/>
      <c r="H49" s="19"/>
    </row>
    <row r="50" spans="1:8" x14ac:dyDescent="0.25">
      <c r="A50" s="27" t="s">
        <v>31</v>
      </c>
      <c r="B50" s="26">
        <f>H45+1</f>
        <v>44991</v>
      </c>
      <c r="C50" s="26">
        <f>B50+1</f>
        <v>44992</v>
      </c>
      <c r="D50" s="26">
        <f t="shared" ref="D50:H50" si="9">C50+1</f>
        <v>44993</v>
      </c>
      <c r="E50" s="26">
        <f t="shared" si="9"/>
        <v>44994</v>
      </c>
      <c r="F50" s="26">
        <f t="shared" si="9"/>
        <v>44995</v>
      </c>
      <c r="G50" s="26">
        <f t="shared" si="9"/>
        <v>44996</v>
      </c>
      <c r="H50" s="26">
        <f t="shared" si="9"/>
        <v>44997</v>
      </c>
    </row>
    <row r="51" spans="1:8" x14ac:dyDescent="0.25">
      <c r="A51" s="28"/>
      <c r="B51" s="14"/>
      <c r="C51" s="10"/>
      <c r="D51" s="11"/>
      <c r="E51" s="12"/>
      <c r="F51" s="12"/>
      <c r="G51" s="17"/>
      <c r="H51" s="18"/>
    </row>
    <row r="52" spans="1:8" x14ac:dyDescent="0.25">
      <c r="A52" s="28"/>
      <c r="B52" s="16"/>
      <c r="C52" s="16"/>
      <c r="D52" s="15"/>
      <c r="E52" s="15"/>
      <c r="F52" s="15"/>
      <c r="G52" s="17"/>
      <c r="H52" s="18"/>
    </row>
    <row r="53" spans="1:8" x14ac:dyDescent="0.25">
      <c r="A53" s="28"/>
      <c r="B53" s="8"/>
      <c r="C53" s="13"/>
      <c r="D53" s="8"/>
      <c r="E53" s="8"/>
      <c r="F53" s="15"/>
      <c r="G53" s="17"/>
      <c r="H53" s="18"/>
    </row>
    <row r="54" spans="1:8" x14ac:dyDescent="0.25">
      <c r="A54" s="28"/>
      <c r="B54" s="8"/>
      <c r="C54" s="13"/>
      <c r="D54" s="8"/>
      <c r="E54" s="8"/>
      <c r="F54" s="9"/>
      <c r="G54" s="19"/>
      <c r="H54" s="19"/>
    </row>
    <row r="55" spans="1:8" x14ac:dyDescent="0.25">
      <c r="A55" s="27" t="s">
        <v>32</v>
      </c>
      <c r="B55" s="26">
        <f>H50+1</f>
        <v>44998</v>
      </c>
      <c r="C55" s="26">
        <f>B55+1</f>
        <v>44999</v>
      </c>
      <c r="D55" s="26">
        <f t="shared" ref="D55:H55" si="10">C55+1</f>
        <v>45000</v>
      </c>
      <c r="E55" s="26">
        <f t="shared" si="10"/>
        <v>45001</v>
      </c>
      <c r="F55" s="26">
        <f t="shared" si="10"/>
        <v>45002</v>
      </c>
      <c r="G55" s="26">
        <f t="shared" si="10"/>
        <v>45003</v>
      </c>
      <c r="H55" s="26">
        <f t="shared" si="10"/>
        <v>45004</v>
      </c>
    </row>
    <row r="56" spans="1:8" x14ac:dyDescent="0.25">
      <c r="A56" s="28"/>
      <c r="B56" s="14"/>
      <c r="C56" s="10"/>
      <c r="D56" s="11"/>
      <c r="E56" s="12"/>
      <c r="F56" s="12"/>
      <c r="G56" s="17"/>
      <c r="H56" s="18"/>
    </row>
    <row r="57" spans="1:8" x14ac:dyDescent="0.25">
      <c r="A57" s="28"/>
      <c r="B57" s="16"/>
      <c r="C57" s="16"/>
      <c r="D57" s="15"/>
      <c r="E57" s="15"/>
      <c r="F57" s="15"/>
      <c r="G57" s="17"/>
      <c r="H57" s="18"/>
    </row>
    <row r="58" spans="1:8" x14ac:dyDescent="0.25">
      <c r="A58" s="28"/>
      <c r="B58" s="8"/>
      <c r="C58" s="13"/>
      <c r="D58" s="8"/>
      <c r="E58" s="8"/>
      <c r="F58" s="15"/>
      <c r="G58" s="17"/>
      <c r="H58" s="18"/>
    </row>
    <row r="59" spans="1:8" x14ac:dyDescent="0.25">
      <c r="A59" s="28"/>
      <c r="B59" s="8"/>
      <c r="C59" s="13"/>
      <c r="D59" s="8"/>
      <c r="E59" s="8"/>
      <c r="F59" s="9"/>
      <c r="G59" s="19"/>
      <c r="H59" s="19"/>
    </row>
    <row r="60" spans="1:8" x14ac:dyDescent="0.25">
      <c r="A60" s="27" t="s">
        <v>33</v>
      </c>
      <c r="B60" s="26">
        <f>H55+1</f>
        <v>45005</v>
      </c>
      <c r="C60" s="26">
        <f>B60+1</f>
        <v>45006</v>
      </c>
      <c r="D60" s="26">
        <f t="shared" ref="D60:H60" si="11">C60+1</f>
        <v>45007</v>
      </c>
      <c r="E60" s="26">
        <f t="shared" si="11"/>
        <v>45008</v>
      </c>
      <c r="F60" s="26">
        <f t="shared" si="11"/>
        <v>45009</v>
      </c>
      <c r="G60" s="26">
        <f t="shared" si="11"/>
        <v>45010</v>
      </c>
      <c r="H60" s="26">
        <f t="shared" si="11"/>
        <v>45011</v>
      </c>
    </row>
    <row r="61" spans="1:8" x14ac:dyDescent="0.25">
      <c r="A61" s="28"/>
      <c r="B61" s="14"/>
      <c r="C61" s="10"/>
      <c r="D61" s="11"/>
      <c r="E61" s="12"/>
      <c r="F61" s="12"/>
      <c r="G61" s="17"/>
      <c r="H61" s="18"/>
    </row>
    <row r="62" spans="1:8" x14ac:dyDescent="0.25">
      <c r="A62" s="28"/>
      <c r="B62" s="16"/>
      <c r="C62" s="16"/>
      <c r="D62" s="15"/>
      <c r="E62" s="15"/>
      <c r="F62" s="15"/>
      <c r="G62" s="17"/>
      <c r="H62" s="18"/>
    </row>
    <row r="63" spans="1:8" x14ac:dyDescent="0.25">
      <c r="A63" s="28"/>
      <c r="B63" s="8"/>
      <c r="C63" s="13"/>
      <c r="D63" s="8"/>
      <c r="E63" s="8"/>
      <c r="F63" s="15"/>
      <c r="G63" s="17"/>
      <c r="H63" s="18"/>
    </row>
    <row r="64" spans="1:8" x14ac:dyDescent="0.25">
      <c r="A64" s="28"/>
      <c r="B64" s="8"/>
      <c r="C64" s="13"/>
      <c r="D64" s="8"/>
      <c r="E64" s="8"/>
      <c r="F64" s="9"/>
      <c r="G64" s="19"/>
      <c r="H64" s="19"/>
    </row>
    <row r="65" spans="1:8" x14ac:dyDescent="0.25">
      <c r="A65" s="27" t="s">
        <v>34</v>
      </c>
      <c r="B65" s="26">
        <f>H60+1</f>
        <v>45012</v>
      </c>
      <c r="C65" s="26">
        <f>B65+1</f>
        <v>45013</v>
      </c>
      <c r="D65" s="26">
        <f t="shared" ref="D65:H65" si="12">C65+1</f>
        <v>45014</v>
      </c>
      <c r="E65" s="26">
        <f t="shared" si="12"/>
        <v>45015</v>
      </c>
      <c r="F65" s="26">
        <f t="shared" si="12"/>
        <v>45016</v>
      </c>
      <c r="G65" s="26">
        <f t="shared" si="12"/>
        <v>45017</v>
      </c>
      <c r="H65" s="26">
        <f t="shared" si="12"/>
        <v>45018</v>
      </c>
    </row>
    <row r="66" spans="1:8" x14ac:dyDescent="0.25">
      <c r="A66" s="28"/>
      <c r="B66" s="14"/>
      <c r="C66" s="10"/>
      <c r="D66" s="11"/>
      <c r="E66" s="12"/>
      <c r="F66" s="12"/>
      <c r="G66" s="17"/>
      <c r="H66" s="18"/>
    </row>
    <row r="67" spans="1:8" x14ac:dyDescent="0.25">
      <c r="A67" s="28"/>
      <c r="B67" s="16"/>
      <c r="C67" s="16"/>
      <c r="D67" s="15"/>
      <c r="E67" s="15"/>
      <c r="F67" s="15"/>
      <c r="G67" s="17"/>
      <c r="H67" s="18"/>
    </row>
    <row r="68" spans="1:8" x14ac:dyDescent="0.25">
      <c r="A68" s="28"/>
      <c r="B68" s="8"/>
      <c r="C68" s="13"/>
      <c r="D68" s="8"/>
      <c r="E68" s="8"/>
      <c r="F68" s="15"/>
      <c r="G68" s="17"/>
      <c r="H68" s="18"/>
    </row>
    <row r="69" spans="1:8" x14ac:dyDescent="0.25">
      <c r="A69" s="28"/>
      <c r="B69" s="8"/>
      <c r="C69" s="13"/>
      <c r="D69" s="8"/>
      <c r="E69" s="8"/>
      <c r="F69" s="9"/>
      <c r="G69" s="19"/>
      <c r="H69" s="19"/>
    </row>
    <row r="70" spans="1:8" ht="18.75" x14ac:dyDescent="0.25">
      <c r="A70" s="25">
        <v>45017</v>
      </c>
      <c r="B70" s="26">
        <f>H65+1</f>
        <v>45019</v>
      </c>
      <c r="C70" s="26">
        <f>B70+1</f>
        <v>45020</v>
      </c>
      <c r="D70" s="26">
        <f t="shared" ref="D70:H70" si="13">C70+1</f>
        <v>45021</v>
      </c>
      <c r="E70" s="26">
        <f t="shared" si="13"/>
        <v>45022</v>
      </c>
      <c r="F70" s="26">
        <f t="shared" si="13"/>
        <v>45023</v>
      </c>
      <c r="G70" s="26">
        <f t="shared" si="13"/>
        <v>45024</v>
      </c>
      <c r="H70" s="26">
        <f t="shared" si="13"/>
        <v>45025</v>
      </c>
    </row>
    <row r="71" spans="1:8" ht="24" x14ac:dyDescent="0.25">
      <c r="A71" s="27" t="s">
        <v>35</v>
      </c>
      <c r="B71" s="14"/>
      <c r="C71" s="10"/>
      <c r="D71" s="11"/>
      <c r="E71" s="12" t="s">
        <v>36</v>
      </c>
      <c r="F71" s="12" t="s">
        <v>37</v>
      </c>
      <c r="G71" s="17"/>
      <c r="H71" s="18"/>
    </row>
    <row r="72" spans="1:8" x14ac:dyDescent="0.25">
      <c r="A72" s="28"/>
      <c r="B72" s="16"/>
      <c r="C72" s="16"/>
      <c r="D72" s="15"/>
      <c r="E72" s="15"/>
      <c r="F72" s="15"/>
      <c r="G72" s="17"/>
      <c r="H72" s="18"/>
    </row>
    <row r="73" spans="1:8" x14ac:dyDescent="0.25">
      <c r="A73" s="28"/>
      <c r="B73" s="8"/>
      <c r="C73" s="13"/>
      <c r="D73" s="8"/>
      <c r="E73" s="8"/>
      <c r="F73" s="15"/>
      <c r="G73" s="17"/>
      <c r="H73" s="18"/>
    </row>
    <row r="74" spans="1:8" x14ac:dyDescent="0.25">
      <c r="A74" s="28"/>
      <c r="B74" s="8"/>
      <c r="C74" s="13"/>
      <c r="D74" s="8"/>
      <c r="E74" s="8"/>
      <c r="F74" s="9"/>
      <c r="G74" s="19"/>
      <c r="H74" s="19"/>
    </row>
    <row r="75" spans="1:8" x14ac:dyDescent="0.25">
      <c r="A75" s="27" t="s">
        <v>38</v>
      </c>
      <c r="B75" s="26">
        <f>H70+1</f>
        <v>45026</v>
      </c>
      <c r="C75" s="26">
        <f>B75+1</f>
        <v>45027</v>
      </c>
      <c r="D75" s="26">
        <f t="shared" ref="D75:H75" si="14">C75+1</f>
        <v>45028</v>
      </c>
      <c r="E75" s="26">
        <f t="shared" si="14"/>
        <v>45029</v>
      </c>
      <c r="F75" s="26">
        <f t="shared" si="14"/>
        <v>45030</v>
      </c>
      <c r="G75" s="26">
        <f t="shared" si="14"/>
        <v>45031</v>
      </c>
      <c r="H75" s="26">
        <f t="shared" si="14"/>
        <v>45032</v>
      </c>
    </row>
    <row r="76" spans="1:8" x14ac:dyDescent="0.25">
      <c r="A76" s="28"/>
      <c r="B76" s="14"/>
      <c r="C76" s="10"/>
      <c r="D76" s="11"/>
      <c r="E76" s="12"/>
      <c r="F76" s="12"/>
      <c r="G76" s="17"/>
      <c r="H76" s="18"/>
    </row>
    <row r="77" spans="1:8" x14ac:dyDescent="0.25">
      <c r="A77" s="28"/>
      <c r="B77" s="16"/>
      <c r="C77" s="16"/>
      <c r="D77" s="15"/>
      <c r="E77" s="15"/>
      <c r="F77" s="15"/>
      <c r="G77" s="17"/>
      <c r="H77" s="18"/>
    </row>
    <row r="78" spans="1:8" x14ac:dyDescent="0.25">
      <c r="A78" s="28"/>
      <c r="B78" s="8"/>
      <c r="C78" s="13"/>
      <c r="D78" s="8"/>
      <c r="E78" s="8"/>
      <c r="F78" s="15"/>
      <c r="G78" s="17"/>
      <c r="H78" s="18"/>
    </row>
    <row r="79" spans="1:8" x14ac:dyDescent="0.25">
      <c r="A79" s="28"/>
      <c r="B79" s="8"/>
      <c r="C79" s="13"/>
      <c r="D79" s="8"/>
      <c r="E79" s="8"/>
      <c r="F79" s="9"/>
      <c r="G79" s="19"/>
      <c r="H79" s="19"/>
    </row>
    <row r="80" spans="1:8" x14ac:dyDescent="0.25">
      <c r="A80" s="27" t="s">
        <v>39</v>
      </c>
      <c r="B80" s="26">
        <f>H75+1</f>
        <v>45033</v>
      </c>
      <c r="C80" s="26">
        <f>B80+1</f>
        <v>45034</v>
      </c>
      <c r="D80" s="26">
        <f t="shared" ref="D80:H80" si="15">C80+1</f>
        <v>45035</v>
      </c>
      <c r="E80" s="26">
        <f t="shared" si="15"/>
        <v>45036</v>
      </c>
      <c r="F80" s="26">
        <f t="shared" si="15"/>
        <v>45037</v>
      </c>
      <c r="G80" s="26">
        <f t="shared" si="15"/>
        <v>45038</v>
      </c>
      <c r="H80" s="26">
        <f t="shared" si="15"/>
        <v>45039</v>
      </c>
    </row>
    <row r="81" spans="1:8" x14ac:dyDescent="0.25">
      <c r="A81" s="28"/>
      <c r="B81" s="14"/>
      <c r="C81" s="10"/>
      <c r="D81" s="11"/>
      <c r="E81" s="12"/>
      <c r="F81" s="12"/>
      <c r="G81" s="17"/>
      <c r="H81" s="18"/>
    </row>
    <row r="82" spans="1:8" x14ac:dyDescent="0.25">
      <c r="A82" s="28"/>
      <c r="B82" s="16"/>
      <c r="C82" s="16"/>
      <c r="D82" s="15"/>
      <c r="E82" s="15"/>
      <c r="F82" s="15"/>
      <c r="G82" s="17"/>
      <c r="H82" s="18"/>
    </row>
    <row r="83" spans="1:8" x14ac:dyDescent="0.25">
      <c r="A83" s="28"/>
      <c r="B83" s="8"/>
      <c r="C83" s="13"/>
      <c r="D83" s="8"/>
      <c r="E83" s="8"/>
      <c r="F83" s="15"/>
      <c r="G83" s="17"/>
      <c r="H83" s="18"/>
    </row>
    <row r="84" spans="1:8" x14ac:dyDescent="0.25">
      <c r="A84" s="28"/>
      <c r="B84" s="8"/>
      <c r="C84" s="13"/>
      <c r="D84" s="8"/>
      <c r="E84" s="8"/>
      <c r="F84" s="9"/>
      <c r="G84" s="19"/>
      <c r="H84" s="19"/>
    </row>
    <row r="85" spans="1:8" x14ac:dyDescent="0.25">
      <c r="A85" s="27" t="s">
        <v>40</v>
      </c>
      <c r="B85" s="26">
        <f>H80+1</f>
        <v>45040</v>
      </c>
      <c r="C85" s="26">
        <f>B85+1</f>
        <v>45041</v>
      </c>
      <c r="D85" s="26">
        <f t="shared" ref="D85:H85" si="16">C85+1</f>
        <v>45042</v>
      </c>
      <c r="E85" s="26">
        <f t="shared" si="16"/>
        <v>45043</v>
      </c>
      <c r="F85" s="26">
        <f t="shared" si="16"/>
        <v>45044</v>
      </c>
      <c r="G85" s="26">
        <f t="shared" si="16"/>
        <v>45045</v>
      </c>
      <c r="H85" s="26">
        <f t="shared" si="16"/>
        <v>45046</v>
      </c>
    </row>
    <row r="86" spans="1:8" x14ac:dyDescent="0.25">
      <c r="A86" s="28"/>
      <c r="B86" s="14"/>
      <c r="C86" s="10"/>
      <c r="D86" s="11"/>
      <c r="E86" s="12"/>
      <c r="F86" s="12"/>
      <c r="G86" s="17"/>
      <c r="H86" s="18"/>
    </row>
    <row r="87" spans="1:8" x14ac:dyDescent="0.25">
      <c r="A87" s="28"/>
      <c r="B87" s="16"/>
      <c r="C87" s="16"/>
      <c r="D87" s="15"/>
      <c r="E87" s="15"/>
      <c r="F87" s="15"/>
      <c r="G87" s="17"/>
      <c r="H87" s="18"/>
    </row>
    <row r="88" spans="1:8" x14ac:dyDescent="0.25">
      <c r="A88" s="28"/>
      <c r="B88" s="8"/>
      <c r="C88" s="13"/>
      <c r="D88" s="8"/>
      <c r="E88" s="8"/>
      <c r="F88" s="15"/>
      <c r="G88" s="17"/>
      <c r="H88" s="18"/>
    </row>
    <row r="89" spans="1:8" x14ac:dyDescent="0.25">
      <c r="A89" s="28"/>
      <c r="B89" s="8"/>
      <c r="C89" s="13"/>
      <c r="D89" s="8"/>
      <c r="E89" s="8"/>
      <c r="F89" s="9"/>
      <c r="G89" s="19"/>
      <c r="H89" s="19"/>
    </row>
    <row r="90" spans="1:8" ht="18.75" x14ac:dyDescent="0.25">
      <c r="A90" s="25">
        <v>45047</v>
      </c>
      <c r="B90" s="26">
        <f>H85+1</f>
        <v>45047</v>
      </c>
      <c r="C90" s="26">
        <f>B90+1</f>
        <v>45048</v>
      </c>
      <c r="D90" s="26">
        <f t="shared" ref="D90:H90" si="17">C90+1</f>
        <v>45049</v>
      </c>
      <c r="E90" s="26">
        <f t="shared" si="17"/>
        <v>45050</v>
      </c>
      <c r="F90" s="26">
        <f t="shared" si="17"/>
        <v>45051</v>
      </c>
      <c r="G90" s="26">
        <f t="shared" si="17"/>
        <v>45052</v>
      </c>
      <c r="H90" s="26">
        <f t="shared" si="17"/>
        <v>45053</v>
      </c>
    </row>
    <row r="91" spans="1:8" x14ac:dyDescent="0.25">
      <c r="A91" s="27" t="s">
        <v>41</v>
      </c>
      <c r="B91" s="23" t="s">
        <v>42</v>
      </c>
      <c r="C91" s="10" t="s">
        <v>43</v>
      </c>
      <c r="D91" s="11"/>
      <c r="E91" s="12"/>
      <c r="F91" s="12"/>
      <c r="G91" s="17"/>
      <c r="H91" s="18"/>
    </row>
    <row r="92" spans="1:8" x14ac:dyDescent="0.25">
      <c r="A92" s="28"/>
      <c r="B92" s="16"/>
      <c r="C92" s="16"/>
      <c r="D92" s="15"/>
      <c r="E92" s="15"/>
      <c r="F92" s="15"/>
      <c r="G92" s="17"/>
      <c r="H92" s="18"/>
    </row>
    <row r="93" spans="1:8" x14ac:dyDescent="0.25">
      <c r="A93" s="28"/>
      <c r="B93" s="8"/>
      <c r="C93" s="13"/>
      <c r="D93" s="8"/>
      <c r="E93" s="8"/>
      <c r="F93" s="15"/>
      <c r="G93" s="17"/>
      <c r="H93" s="18"/>
    </row>
    <row r="94" spans="1:8" x14ac:dyDescent="0.25">
      <c r="A94" s="28"/>
      <c r="B94" s="8"/>
      <c r="C94" s="13"/>
      <c r="D94" s="8"/>
      <c r="E94" s="8"/>
      <c r="F94" s="9"/>
      <c r="G94" s="19"/>
      <c r="H94" s="19"/>
    </row>
    <row r="95" spans="1:8" x14ac:dyDescent="0.25">
      <c r="A95" s="27" t="s">
        <v>44</v>
      </c>
      <c r="B95" s="26">
        <f>H90+1</f>
        <v>45054</v>
      </c>
      <c r="C95" s="26">
        <f>B95+1</f>
        <v>45055</v>
      </c>
      <c r="D95" s="26">
        <f t="shared" ref="D95:H95" si="18">C95+1</f>
        <v>45056</v>
      </c>
      <c r="E95" s="26">
        <f t="shared" si="18"/>
        <v>45057</v>
      </c>
      <c r="F95" s="26">
        <f t="shared" si="18"/>
        <v>45058</v>
      </c>
      <c r="G95" s="26">
        <f t="shared" si="18"/>
        <v>45059</v>
      </c>
      <c r="H95" s="26">
        <f t="shared" si="18"/>
        <v>45060</v>
      </c>
    </row>
    <row r="96" spans="1:8" x14ac:dyDescent="0.25">
      <c r="A96" s="28"/>
      <c r="B96" s="14"/>
      <c r="C96" s="10"/>
      <c r="D96" s="11"/>
      <c r="E96" s="12"/>
      <c r="F96" s="12"/>
      <c r="G96" s="17"/>
      <c r="H96" s="18"/>
    </row>
    <row r="97" spans="1:8" x14ac:dyDescent="0.25">
      <c r="A97" s="28"/>
      <c r="B97" s="16"/>
      <c r="C97" s="16"/>
      <c r="D97" s="15"/>
      <c r="E97" s="15"/>
      <c r="F97" s="15"/>
      <c r="G97" s="17"/>
      <c r="H97" s="18"/>
    </row>
    <row r="98" spans="1:8" x14ac:dyDescent="0.25">
      <c r="A98" s="28"/>
      <c r="B98" s="8"/>
      <c r="C98" s="13"/>
      <c r="D98" s="8"/>
      <c r="E98" s="8"/>
      <c r="F98" s="15"/>
      <c r="G98" s="17"/>
      <c r="H98" s="18"/>
    </row>
    <row r="99" spans="1:8" x14ac:dyDescent="0.25">
      <c r="A99" s="28"/>
      <c r="B99" s="8"/>
      <c r="C99" s="13"/>
      <c r="D99" s="8"/>
      <c r="E99" s="8"/>
      <c r="F99" s="9"/>
      <c r="G99" s="19"/>
      <c r="H99" s="19"/>
    </row>
    <row r="100" spans="1:8" x14ac:dyDescent="0.25">
      <c r="A100" s="27" t="s">
        <v>45</v>
      </c>
      <c r="B100" s="26">
        <f>H95+1</f>
        <v>45061</v>
      </c>
      <c r="C100" s="26">
        <f>B100+1</f>
        <v>45062</v>
      </c>
      <c r="D100" s="26">
        <f t="shared" ref="D100:H100" si="19">C100+1</f>
        <v>45063</v>
      </c>
      <c r="E100" s="26">
        <f t="shared" si="19"/>
        <v>45064</v>
      </c>
      <c r="F100" s="26">
        <f t="shared" si="19"/>
        <v>45065</v>
      </c>
      <c r="G100" s="26">
        <f t="shared" si="19"/>
        <v>45066</v>
      </c>
      <c r="H100" s="26">
        <f t="shared" si="19"/>
        <v>45067</v>
      </c>
    </row>
    <row r="101" spans="1:8" x14ac:dyDescent="0.25">
      <c r="A101" s="28"/>
      <c r="B101" s="14"/>
      <c r="C101" s="10"/>
      <c r="D101" s="11"/>
      <c r="E101" s="12"/>
      <c r="F101" s="12"/>
      <c r="G101" s="17"/>
      <c r="H101" s="18"/>
    </row>
    <row r="102" spans="1:8" x14ac:dyDescent="0.25">
      <c r="A102" s="28"/>
      <c r="B102" s="16"/>
      <c r="C102" s="16"/>
      <c r="D102" s="15"/>
      <c r="E102" s="15"/>
      <c r="F102" s="15"/>
      <c r="G102" s="17"/>
      <c r="H102" s="18"/>
    </row>
    <row r="103" spans="1:8" x14ac:dyDescent="0.25">
      <c r="A103" s="28"/>
      <c r="B103" s="8"/>
      <c r="C103" s="13"/>
      <c r="D103" s="8"/>
      <c r="E103" s="8"/>
      <c r="F103" s="15"/>
      <c r="G103" s="17"/>
      <c r="H103" s="18"/>
    </row>
    <row r="104" spans="1:8" x14ac:dyDescent="0.25">
      <c r="A104" s="28"/>
      <c r="B104" s="8"/>
      <c r="C104" s="13"/>
      <c r="D104" s="8"/>
      <c r="E104" s="8"/>
      <c r="F104" s="9"/>
      <c r="G104" s="19"/>
      <c r="H104" s="19"/>
    </row>
    <row r="105" spans="1:8" x14ac:dyDescent="0.25">
      <c r="A105" s="27" t="s">
        <v>46</v>
      </c>
      <c r="B105" s="26">
        <f>H100+1</f>
        <v>45068</v>
      </c>
      <c r="C105" s="26">
        <f>B105+1</f>
        <v>45069</v>
      </c>
      <c r="D105" s="26">
        <f t="shared" ref="D105:H105" si="20">C105+1</f>
        <v>45070</v>
      </c>
      <c r="E105" s="26">
        <f t="shared" si="20"/>
        <v>45071</v>
      </c>
      <c r="F105" s="26">
        <f t="shared" si="20"/>
        <v>45072</v>
      </c>
      <c r="G105" s="26">
        <f t="shared" si="20"/>
        <v>45073</v>
      </c>
      <c r="H105" s="26">
        <f t="shared" si="20"/>
        <v>45074</v>
      </c>
    </row>
    <row r="106" spans="1:8" x14ac:dyDescent="0.25">
      <c r="A106" s="28"/>
      <c r="B106" s="14"/>
      <c r="C106" s="10"/>
      <c r="D106" s="11"/>
      <c r="E106" s="12"/>
      <c r="F106" s="12"/>
      <c r="G106" s="17"/>
      <c r="H106" s="18"/>
    </row>
    <row r="107" spans="1:8" x14ac:dyDescent="0.25">
      <c r="A107" s="28"/>
      <c r="B107" s="16"/>
      <c r="C107" s="16"/>
      <c r="D107" s="15"/>
      <c r="E107" s="15"/>
      <c r="F107" s="15"/>
      <c r="G107" s="17"/>
      <c r="H107" s="18"/>
    </row>
    <row r="108" spans="1:8" x14ac:dyDescent="0.25">
      <c r="A108" s="28"/>
      <c r="B108" s="8"/>
      <c r="C108" s="13"/>
      <c r="D108" s="8"/>
      <c r="E108" s="8"/>
      <c r="F108" s="15"/>
      <c r="G108" s="17"/>
      <c r="H108" s="18"/>
    </row>
    <row r="109" spans="1:8" x14ac:dyDescent="0.25">
      <c r="A109" s="28"/>
      <c r="B109" s="8"/>
      <c r="C109" s="13"/>
      <c r="D109" s="8"/>
      <c r="E109" s="8"/>
      <c r="F109" s="9"/>
      <c r="G109" s="19"/>
      <c r="H109" s="19"/>
    </row>
    <row r="110" spans="1:8" x14ac:dyDescent="0.25">
      <c r="A110" s="27" t="s">
        <v>47</v>
      </c>
      <c r="B110" s="26">
        <f>H105+1</f>
        <v>45075</v>
      </c>
      <c r="C110" s="26">
        <f>B110+1</f>
        <v>45076</v>
      </c>
      <c r="D110" s="26">
        <f t="shared" ref="D110:H110" si="21">C110+1</f>
        <v>45077</v>
      </c>
      <c r="E110" s="26">
        <f t="shared" si="21"/>
        <v>45078</v>
      </c>
      <c r="F110" s="26">
        <f t="shared" si="21"/>
        <v>45079</v>
      </c>
      <c r="G110" s="26">
        <f t="shared" si="21"/>
        <v>45080</v>
      </c>
      <c r="H110" s="26">
        <f t="shared" si="21"/>
        <v>45081</v>
      </c>
    </row>
    <row r="111" spans="1:8" x14ac:dyDescent="0.25">
      <c r="A111" s="27"/>
      <c r="B111" s="14"/>
      <c r="C111" s="10"/>
      <c r="D111" s="11"/>
      <c r="E111" s="12"/>
      <c r="F111" s="12"/>
      <c r="G111" s="17"/>
      <c r="H111" s="18"/>
    </row>
    <row r="112" spans="1:8" x14ac:dyDescent="0.25">
      <c r="A112" s="28"/>
      <c r="B112" s="16"/>
      <c r="C112" s="16"/>
      <c r="D112" s="15"/>
      <c r="E112" s="15"/>
      <c r="F112" s="15"/>
      <c r="G112" s="17"/>
      <c r="H112" s="18"/>
    </row>
    <row r="113" spans="1:8" x14ac:dyDescent="0.25">
      <c r="A113" s="28"/>
      <c r="B113" s="8"/>
      <c r="C113" s="13"/>
      <c r="D113" s="8"/>
      <c r="E113" s="8"/>
      <c r="F113" s="15"/>
      <c r="G113" s="17"/>
      <c r="H113" s="18"/>
    </row>
    <row r="114" spans="1:8" x14ac:dyDescent="0.25">
      <c r="A114" s="28"/>
      <c r="B114" s="8"/>
      <c r="C114" s="13"/>
      <c r="D114" s="8"/>
      <c r="E114" s="8"/>
      <c r="F114" s="9"/>
      <c r="G114" s="19"/>
      <c r="H114" s="19"/>
    </row>
    <row r="115" spans="1:8" ht="18.75" x14ac:dyDescent="0.25">
      <c r="A115" s="25">
        <v>45078</v>
      </c>
      <c r="B115" s="26">
        <f>H110+1</f>
        <v>45082</v>
      </c>
      <c r="C115" s="26">
        <f>B115+1</f>
        <v>45083</v>
      </c>
      <c r="D115" s="26">
        <f t="shared" ref="D115:H115" si="22">C115+1</f>
        <v>45084</v>
      </c>
      <c r="E115" s="26">
        <f t="shared" si="22"/>
        <v>45085</v>
      </c>
      <c r="F115" s="26">
        <f t="shared" si="22"/>
        <v>45086</v>
      </c>
      <c r="G115" s="26">
        <f t="shared" si="22"/>
        <v>45087</v>
      </c>
      <c r="H115" s="26">
        <f t="shared" si="22"/>
        <v>45088</v>
      </c>
    </row>
    <row r="116" spans="1:8" x14ac:dyDescent="0.25">
      <c r="A116" s="27" t="s">
        <v>48</v>
      </c>
      <c r="B116" s="14"/>
      <c r="C116" s="10"/>
      <c r="D116" s="11"/>
      <c r="E116" s="12"/>
      <c r="F116" s="12"/>
      <c r="G116" s="17"/>
      <c r="H116" s="18"/>
    </row>
    <row r="117" spans="1:8" x14ac:dyDescent="0.25">
      <c r="A117" s="28"/>
      <c r="B117" s="16"/>
      <c r="C117" s="16"/>
      <c r="D117" s="15"/>
      <c r="E117" s="15"/>
      <c r="F117" s="15"/>
      <c r="G117" s="17"/>
      <c r="H117" s="18"/>
    </row>
    <row r="118" spans="1:8" x14ac:dyDescent="0.25">
      <c r="A118" s="28"/>
      <c r="B118" s="8"/>
      <c r="C118" s="13"/>
      <c r="D118" s="8"/>
      <c r="E118" s="8"/>
      <c r="F118" s="15"/>
      <c r="G118" s="17"/>
      <c r="H118" s="18"/>
    </row>
    <row r="119" spans="1:8" x14ac:dyDescent="0.25">
      <c r="A119" s="28"/>
      <c r="B119" s="8"/>
      <c r="C119" s="13"/>
      <c r="D119" s="8"/>
      <c r="E119" s="8"/>
      <c r="F119" s="9"/>
      <c r="G119" s="19"/>
      <c r="H119" s="19"/>
    </row>
    <row r="120" spans="1:8" x14ac:dyDescent="0.25">
      <c r="A120" s="27" t="s">
        <v>49</v>
      </c>
      <c r="B120" s="26">
        <f>H115+1</f>
        <v>45089</v>
      </c>
      <c r="C120" s="26">
        <f>B120+1</f>
        <v>45090</v>
      </c>
      <c r="D120" s="26">
        <f t="shared" ref="D120:H120" si="23">C120+1</f>
        <v>45091</v>
      </c>
      <c r="E120" s="26">
        <f t="shared" si="23"/>
        <v>45092</v>
      </c>
      <c r="F120" s="26">
        <f t="shared" si="23"/>
        <v>45093</v>
      </c>
      <c r="G120" s="26">
        <f t="shared" si="23"/>
        <v>45094</v>
      </c>
      <c r="H120" s="26">
        <f t="shared" si="23"/>
        <v>45095</v>
      </c>
    </row>
    <row r="121" spans="1:8" x14ac:dyDescent="0.25">
      <c r="A121" s="28"/>
      <c r="B121" s="14"/>
      <c r="C121" s="10"/>
      <c r="D121" s="11"/>
      <c r="E121" s="12"/>
      <c r="F121" s="12"/>
      <c r="G121" s="17"/>
      <c r="H121" s="18"/>
    </row>
    <row r="122" spans="1:8" x14ac:dyDescent="0.25">
      <c r="A122" s="28"/>
      <c r="B122" s="16"/>
      <c r="C122" s="16"/>
      <c r="D122" s="15"/>
      <c r="E122" s="15"/>
      <c r="F122" s="15"/>
      <c r="G122" s="17"/>
      <c r="H122" s="18"/>
    </row>
    <row r="123" spans="1:8" x14ac:dyDescent="0.25">
      <c r="A123" s="28"/>
      <c r="B123" s="8"/>
      <c r="C123" s="13"/>
      <c r="D123" s="8"/>
      <c r="E123" s="8"/>
      <c r="F123" s="15"/>
      <c r="G123" s="17"/>
      <c r="H123" s="18"/>
    </row>
    <row r="124" spans="1:8" x14ac:dyDescent="0.25">
      <c r="A124" s="28"/>
      <c r="B124" s="8"/>
      <c r="C124" s="13"/>
      <c r="D124" s="8"/>
      <c r="E124" s="8"/>
      <c r="F124" s="9"/>
      <c r="G124" s="19"/>
      <c r="H124" s="19"/>
    </row>
    <row r="125" spans="1:8" x14ac:dyDescent="0.25">
      <c r="A125" s="27" t="s">
        <v>50</v>
      </c>
      <c r="B125" s="26">
        <f>H120+1</f>
        <v>45096</v>
      </c>
      <c r="C125" s="26">
        <f>B125+1</f>
        <v>45097</v>
      </c>
      <c r="D125" s="26">
        <f t="shared" ref="D125:H125" si="24">C125+1</f>
        <v>45098</v>
      </c>
      <c r="E125" s="26">
        <f t="shared" si="24"/>
        <v>45099</v>
      </c>
      <c r="F125" s="26">
        <f t="shared" si="24"/>
        <v>45100</v>
      </c>
      <c r="G125" s="26">
        <f t="shared" si="24"/>
        <v>45101</v>
      </c>
      <c r="H125" s="26">
        <f t="shared" si="24"/>
        <v>45102</v>
      </c>
    </row>
    <row r="126" spans="1:8" x14ac:dyDescent="0.25">
      <c r="A126" s="28"/>
      <c r="B126" s="14"/>
      <c r="C126" s="10"/>
      <c r="D126" s="11"/>
      <c r="E126" s="12"/>
      <c r="F126" s="12"/>
      <c r="G126" s="17"/>
      <c r="H126" s="18"/>
    </row>
    <row r="127" spans="1:8" x14ac:dyDescent="0.25">
      <c r="A127" s="28"/>
      <c r="B127" s="16"/>
      <c r="C127" s="16"/>
      <c r="D127" s="15"/>
      <c r="E127" s="15"/>
      <c r="F127" s="15"/>
      <c r="G127" s="17"/>
      <c r="H127" s="18"/>
    </row>
    <row r="128" spans="1:8" x14ac:dyDescent="0.25">
      <c r="A128" s="28"/>
      <c r="B128" s="8"/>
      <c r="C128" s="13"/>
      <c r="D128" s="8"/>
      <c r="E128" s="8"/>
      <c r="F128" s="15"/>
      <c r="G128" s="17"/>
      <c r="H128" s="18"/>
    </row>
    <row r="129" spans="1:8" x14ac:dyDescent="0.25">
      <c r="A129" s="28"/>
      <c r="B129" s="8"/>
      <c r="C129" s="13"/>
      <c r="D129" s="8"/>
      <c r="E129" s="8"/>
      <c r="F129" s="9"/>
      <c r="G129" s="19"/>
      <c r="H129" s="19"/>
    </row>
    <row r="130" spans="1:8" x14ac:dyDescent="0.25">
      <c r="A130" s="27" t="s">
        <v>51</v>
      </c>
      <c r="B130" s="26">
        <f>H125+1</f>
        <v>45103</v>
      </c>
      <c r="C130" s="26">
        <f>B130+1</f>
        <v>45104</v>
      </c>
      <c r="D130" s="26">
        <f t="shared" ref="D130:H130" si="25">C130+1</f>
        <v>45105</v>
      </c>
      <c r="E130" s="26">
        <f t="shared" si="25"/>
        <v>45106</v>
      </c>
      <c r="F130" s="26">
        <f t="shared" si="25"/>
        <v>45107</v>
      </c>
      <c r="G130" s="26">
        <f t="shared" si="25"/>
        <v>45108</v>
      </c>
      <c r="H130" s="26">
        <f t="shared" si="25"/>
        <v>45109</v>
      </c>
    </row>
    <row r="131" spans="1:8" x14ac:dyDescent="0.25">
      <c r="A131" s="28"/>
      <c r="B131" s="22"/>
      <c r="C131" s="16"/>
      <c r="D131" s="9"/>
      <c r="E131" s="20"/>
      <c r="F131" s="20"/>
      <c r="G131" s="17"/>
      <c r="H131" s="18"/>
    </row>
    <row r="132" spans="1:8" x14ac:dyDescent="0.25">
      <c r="A132" s="28"/>
      <c r="B132" s="16"/>
      <c r="C132" s="16"/>
      <c r="D132" s="15"/>
      <c r="E132" s="15"/>
      <c r="F132" s="15"/>
      <c r="G132" s="17"/>
      <c r="H132" s="18"/>
    </row>
    <row r="133" spans="1:8" x14ac:dyDescent="0.25">
      <c r="A133" s="28"/>
      <c r="B133" s="8"/>
      <c r="C133" s="13"/>
      <c r="D133" s="8"/>
      <c r="E133" s="8"/>
      <c r="F133" s="15"/>
      <c r="G133" s="17"/>
      <c r="H133" s="18"/>
    </row>
    <row r="134" spans="1:8" x14ac:dyDescent="0.25">
      <c r="A134" s="28"/>
      <c r="B134" s="8"/>
      <c r="C134" s="13"/>
      <c r="D134" s="8"/>
      <c r="E134" s="8"/>
      <c r="F134" s="9"/>
      <c r="G134" s="19"/>
      <c r="H134" s="19"/>
    </row>
    <row r="135" spans="1:8" ht="18.75" x14ac:dyDescent="0.25">
      <c r="A135" s="25">
        <v>45108</v>
      </c>
      <c r="B135" s="26">
        <f>H130+1</f>
        <v>45110</v>
      </c>
      <c r="C135" s="26">
        <f>B135+1</f>
        <v>45111</v>
      </c>
      <c r="D135" s="26">
        <f t="shared" ref="D135:H135" si="26">C135+1</f>
        <v>45112</v>
      </c>
      <c r="E135" s="26">
        <f t="shared" si="26"/>
        <v>45113</v>
      </c>
      <c r="F135" s="26">
        <f t="shared" si="26"/>
        <v>45114</v>
      </c>
      <c r="G135" s="26">
        <f t="shared" si="26"/>
        <v>45115</v>
      </c>
      <c r="H135" s="26">
        <f t="shared" si="26"/>
        <v>45116</v>
      </c>
    </row>
    <row r="136" spans="1:8" x14ac:dyDescent="0.25">
      <c r="A136" s="27" t="s">
        <v>52</v>
      </c>
      <c r="B136" s="14"/>
      <c r="C136" s="10"/>
      <c r="D136" s="11"/>
      <c r="E136" s="12"/>
      <c r="F136" s="12"/>
      <c r="G136" s="17"/>
      <c r="H136" s="18"/>
    </row>
    <row r="137" spans="1:8" x14ac:dyDescent="0.25">
      <c r="A137" s="28"/>
      <c r="B137" s="16"/>
      <c r="C137" s="16"/>
      <c r="D137" s="15"/>
      <c r="E137" s="15"/>
      <c r="F137" s="15"/>
      <c r="G137" s="17"/>
      <c r="H137" s="18"/>
    </row>
    <row r="138" spans="1:8" x14ac:dyDescent="0.25">
      <c r="A138" s="28"/>
      <c r="B138" s="8"/>
      <c r="C138" s="13"/>
      <c r="D138" s="8"/>
      <c r="E138" s="8"/>
      <c r="F138" s="15"/>
      <c r="G138" s="17"/>
      <c r="H138" s="18"/>
    </row>
    <row r="139" spans="1:8" x14ac:dyDescent="0.25">
      <c r="A139" s="28"/>
      <c r="B139" s="8"/>
      <c r="C139" s="13"/>
      <c r="D139" s="8"/>
      <c r="E139" s="8"/>
      <c r="F139" s="9"/>
      <c r="G139" s="19"/>
      <c r="H139" s="19"/>
    </row>
    <row r="140" spans="1:8" x14ac:dyDescent="0.25">
      <c r="A140" s="27" t="s">
        <v>53</v>
      </c>
      <c r="B140" s="26">
        <f>H135+1</f>
        <v>45117</v>
      </c>
      <c r="C140" s="26">
        <f>B140+1</f>
        <v>45118</v>
      </c>
      <c r="D140" s="26">
        <f t="shared" ref="D140:H140" si="27">C140+1</f>
        <v>45119</v>
      </c>
      <c r="E140" s="26">
        <f t="shared" si="27"/>
        <v>45120</v>
      </c>
      <c r="F140" s="26">
        <f t="shared" si="27"/>
        <v>45121</v>
      </c>
      <c r="G140" s="26">
        <f t="shared" si="27"/>
        <v>45122</v>
      </c>
      <c r="H140" s="26">
        <f t="shared" si="27"/>
        <v>45123</v>
      </c>
    </row>
    <row r="141" spans="1:8" x14ac:dyDescent="0.25">
      <c r="A141" s="28"/>
      <c r="B141" s="14"/>
      <c r="C141" s="10"/>
      <c r="D141" s="11"/>
      <c r="E141" s="12"/>
      <c r="F141" s="12"/>
      <c r="G141" s="17"/>
      <c r="H141" s="18"/>
    </row>
    <row r="142" spans="1:8" x14ac:dyDescent="0.25">
      <c r="A142" s="28"/>
      <c r="B142" s="16"/>
      <c r="C142" s="16"/>
      <c r="D142" s="15"/>
      <c r="E142" s="15"/>
      <c r="F142" s="15"/>
      <c r="G142" s="17"/>
      <c r="H142" s="18"/>
    </row>
    <row r="143" spans="1:8" x14ac:dyDescent="0.25">
      <c r="A143" s="28"/>
      <c r="B143" s="8"/>
      <c r="C143" s="13"/>
      <c r="D143" s="8"/>
      <c r="E143" s="8"/>
      <c r="F143" s="15"/>
      <c r="G143" s="17"/>
      <c r="H143" s="18"/>
    </row>
    <row r="144" spans="1:8" x14ac:dyDescent="0.25">
      <c r="A144" s="28"/>
      <c r="B144" s="8"/>
      <c r="C144" s="13"/>
      <c r="D144" s="8"/>
      <c r="E144" s="8"/>
      <c r="F144" s="9"/>
      <c r="G144" s="19"/>
      <c r="H144" s="19"/>
    </row>
    <row r="145" spans="1:8" x14ac:dyDescent="0.25">
      <c r="A145" s="27" t="s">
        <v>54</v>
      </c>
      <c r="B145" s="26">
        <f>H140+1</f>
        <v>45124</v>
      </c>
      <c r="C145" s="26">
        <f>B145+1</f>
        <v>45125</v>
      </c>
      <c r="D145" s="26">
        <f t="shared" ref="D145:H145" si="28">C145+1</f>
        <v>45126</v>
      </c>
      <c r="E145" s="26">
        <f t="shared" si="28"/>
        <v>45127</v>
      </c>
      <c r="F145" s="26">
        <f t="shared" si="28"/>
        <v>45128</v>
      </c>
      <c r="G145" s="26">
        <f t="shared" si="28"/>
        <v>45129</v>
      </c>
      <c r="H145" s="26">
        <f t="shared" si="28"/>
        <v>45130</v>
      </c>
    </row>
    <row r="146" spans="1:8" x14ac:dyDescent="0.25">
      <c r="A146" s="28"/>
      <c r="B146" s="14"/>
      <c r="C146" s="10"/>
      <c r="D146" s="11"/>
      <c r="E146" s="12"/>
      <c r="F146" s="12"/>
      <c r="G146" s="17"/>
      <c r="H146" s="18"/>
    </row>
    <row r="147" spans="1:8" x14ac:dyDescent="0.25">
      <c r="A147" s="28"/>
      <c r="B147" s="16"/>
      <c r="C147" s="16"/>
      <c r="D147" s="15"/>
      <c r="E147" s="15"/>
      <c r="F147" s="15"/>
      <c r="G147" s="17"/>
      <c r="H147" s="18"/>
    </row>
    <row r="148" spans="1:8" x14ac:dyDescent="0.25">
      <c r="A148" s="28"/>
      <c r="B148" s="8"/>
      <c r="C148" s="13"/>
      <c r="D148" s="8"/>
      <c r="E148" s="8"/>
      <c r="F148" s="15"/>
      <c r="G148" s="17"/>
      <c r="H148" s="18"/>
    </row>
    <row r="149" spans="1:8" x14ac:dyDescent="0.25">
      <c r="A149" s="28"/>
      <c r="B149" s="8"/>
      <c r="C149" s="13"/>
      <c r="D149" s="8"/>
      <c r="E149" s="8"/>
      <c r="F149" s="9"/>
      <c r="G149" s="19"/>
      <c r="H149" s="19"/>
    </row>
    <row r="150" spans="1:8" x14ac:dyDescent="0.25">
      <c r="A150" s="27" t="s">
        <v>55</v>
      </c>
      <c r="B150" s="26">
        <f>H145+1</f>
        <v>45131</v>
      </c>
      <c r="C150" s="26">
        <f>B150+1</f>
        <v>45132</v>
      </c>
      <c r="D150" s="26">
        <f t="shared" ref="D150:H150" si="29">C150+1</f>
        <v>45133</v>
      </c>
      <c r="E150" s="26">
        <f t="shared" si="29"/>
        <v>45134</v>
      </c>
      <c r="F150" s="26">
        <f t="shared" si="29"/>
        <v>45135</v>
      </c>
      <c r="G150" s="26">
        <f t="shared" si="29"/>
        <v>45136</v>
      </c>
      <c r="H150" s="26">
        <f t="shared" si="29"/>
        <v>45137</v>
      </c>
    </row>
    <row r="151" spans="1:8" x14ac:dyDescent="0.25">
      <c r="A151" s="28"/>
      <c r="B151" s="14"/>
      <c r="C151" s="10"/>
      <c r="D151" s="11"/>
      <c r="E151" s="12"/>
      <c r="F151" s="12"/>
      <c r="G151" s="17"/>
      <c r="H151" s="18"/>
    </row>
    <row r="152" spans="1:8" x14ac:dyDescent="0.25">
      <c r="A152" s="28"/>
      <c r="B152" s="16"/>
      <c r="C152" s="16"/>
      <c r="D152" s="15"/>
      <c r="E152" s="15"/>
      <c r="F152" s="15"/>
      <c r="G152" s="17"/>
      <c r="H152" s="18"/>
    </row>
    <row r="153" spans="1:8" x14ac:dyDescent="0.25">
      <c r="A153" s="28"/>
      <c r="B153" s="8"/>
      <c r="C153" s="13"/>
      <c r="D153" s="8"/>
      <c r="E153" s="8"/>
      <c r="F153" s="15"/>
      <c r="G153" s="17"/>
      <c r="H153" s="18"/>
    </row>
    <row r="154" spans="1:8" x14ac:dyDescent="0.25">
      <c r="A154" s="28"/>
      <c r="B154" s="8"/>
      <c r="C154" s="13"/>
      <c r="D154" s="8"/>
      <c r="E154" s="8"/>
      <c r="F154" s="9"/>
      <c r="G154" s="19"/>
      <c r="H154" s="19"/>
    </row>
    <row r="155" spans="1:8" ht="18.75" x14ac:dyDescent="0.25">
      <c r="A155" s="25">
        <v>45139</v>
      </c>
      <c r="B155" s="26">
        <f>H150+1</f>
        <v>45138</v>
      </c>
      <c r="C155" s="26">
        <f>B155+1</f>
        <v>45139</v>
      </c>
      <c r="D155" s="26">
        <f t="shared" ref="D155:H155" si="30">C155+1</f>
        <v>45140</v>
      </c>
      <c r="E155" s="26">
        <f t="shared" si="30"/>
        <v>45141</v>
      </c>
      <c r="F155" s="26">
        <f t="shared" si="30"/>
        <v>45142</v>
      </c>
      <c r="G155" s="26">
        <f t="shared" si="30"/>
        <v>45143</v>
      </c>
      <c r="H155" s="26">
        <f t="shared" si="30"/>
        <v>45144</v>
      </c>
    </row>
    <row r="156" spans="1:8" x14ac:dyDescent="0.25">
      <c r="A156" s="27" t="s">
        <v>56</v>
      </c>
      <c r="B156" s="14"/>
      <c r="C156" s="10"/>
      <c r="D156" s="11"/>
      <c r="E156" s="12"/>
      <c r="F156" s="12"/>
      <c r="G156" s="17"/>
      <c r="H156" s="18"/>
    </row>
    <row r="157" spans="1:8" x14ac:dyDescent="0.25">
      <c r="A157" s="31"/>
      <c r="B157" s="16"/>
      <c r="C157" s="16"/>
      <c r="D157" s="15"/>
      <c r="E157" s="15"/>
      <c r="F157" s="15"/>
      <c r="G157" s="17"/>
      <c r="H157" s="18"/>
    </row>
    <row r="158" spans="1:8" x14ac:dyDescent="0.25">
      <c r="A158" s="31"/>
      <c r="B158" s="8"/>
      <c r="C158" s="13"/>
      <c r="D158" s="8"/>
      <c r="E158" s="8"/>
      <c r="F158" s="15"/>
      <c r="G158" s="17"/>
      <c r="H158" s="18"/>
    </row>
    <row r="159" spans="1:8" x14ac:dyDescent="0.25">
      <c r="A159" s="31"/>
      <c r="B159" s="8"/>
      <c r="C159" s="13"/>
      <c r="D159" s="8"/>
      <c r="E159" s="8"/>
      <c r="F159" s="9"/>
      <c r="G159" s="19"/>
      <c r="H159" s="19"/>
    </row>
    <row r="160" spans="1:8" x14ac:dyDescent="0.25">
      <c r="A160" s="27" t="s">
        <v>57</v>
      </c>
      <c r="B160" s="26">
        <f>H155+1</f>
        <v>45145</v>
      </c>
      <c r="C160" s="26">
        <f>B160+1</f>
        <v>45146</v>
      </c>
      <c r="D160" s="26">
        <f t="shared" ref="D160:H160" si="31">C160+1</f>
        <v>45147</v>
      </c>
      <c r="E160" s="26">
        <f t="shared" si="31"/>
        <v>45148</v>
      </c>
      <c r="F160" s="26">
        <f t="shared" si="31"/>
        <v>45149</v>
      </c>
      <c r="G160" s="26">
        <f t="shared" si="31"/>
        <v>45150</v>
      </c>
      <c r="H160" s="26">
        <f t="shared" si="31"/>
        <v>45151</v>
      </c>
    </row>
    <row r="161" spans="1:8" x14ac:dyDescent="0.25">
      <c r="A161" s="31"/>
      <c r="B161" s="14"/>
      <c r="C161" s="10"/>
      <c r="D161" s="11"/>
      <c r="E161" s="12"/>
      <c r="F161" s="12"/>
      <c r="G161" s="17"/>
      <c r="H161" s="18"/>
    </row>
    <row r="162" spans="1:8" x14ac:dyDescent="0.25">
      <c r="A162" s="31"/>
      <c r="B162" s="16"/>
      <c r="C162" s="16"/>
      <c r="D162" s="15"/>
      <c r="E162" s="15"/>
      <c r="F162" s="15"/>
      <c r="G162" s="17"/>
      <c r="H162" s="18"/>
    </row>
    <row r="163" spans="1:8" x14ac:dyDescent="0.25">
      <c r="A163" s="31"/>
      <c r="B163" s="8"/>
      <c r="C163" s="13"/>
      <c r="D163" s="8"/>
      <c r="E163" s="8"/>
      <c r="F163" s="15"/>
      <c r="G163" s="17"/>
      <c r="H163" s="18"/>
    </row>
    <row r="164" spans="1:8" x14ac:dyDescent="0.25">
      <c r="A164" s="31"/>
      <c r="B164" s="8"/>
      <c r="C164" s="13"/>
      <c r="D164" s="8"/>
      <c r="E164" s="8"/>
      <c r="F164" s="9"/>
      <c r="G164" s="19"/>
      <c r="H164" s="19"/>
    </row>
    <row r="165" spans="1:8" x14ac:dyDescent="0.25">
      <c r="A165" s="27" t="s">
        <v>58</v>
      </c>
      <c r="B165" s="26">
        <f>H160+1</f>
        <v>45152</v>
      </c>
      <c r="C165" s="26">
        <f>B165+1</f>
        <v>45153</v>
      </c>
      <c r="D165" s="26">
        <f t="shared" ref="D165:H165" si="32">C165+1</f>
        <v>45154</v>
      </c>
      <c r="E165" s="26">
        <f t="shared" si="32"/>
        <v>45155</v>
      </c>
      <c r="F165" s="26">
        <f t="shared" si="32"/>
        <v>45156</v>
      </c>
      <c r="G165" s="26">
        <f t="shared" si="32"/>
        <v>45157</v>
      </c>
      <c r="H165" s="26">
        <f t="shared" si="32"/>
        <v>45158</v>
      </c>
    </row>
    <row r="166" spans="1:8" x14ac:dyDescent="0.25">
      <c r="A166" s="31"/>
      <c r="B166" s="14"/>
      <c r="C166" s="29" t="s">
        <v>59</v>
      </c>
      <c r="D166" s="11"/>
      <c r="E166" s="12"/>
      <c r="F166" s="12"/>
      <c r="G166" s="17"/>
      <c r="H166" s="18"/>
    </row>
    <row r="167" spans="1:8" x14ac:dyDescent="0.25">
      <c r="A167" s="31"/>
      <c r="B167" s="16"/>
      <c r="C167" s="16"/>
      <c r="D167" s="15"/>
      <c r="E167" s="15"/>
      <c r="F167" s="15"/>
      <c r="G167" s="17"/>
      <c r="H167" s="18"/>
    </row>
    <row r="168" spans="1:8" x14ac:dyDescent="0.25">
      <c r="A168" s="31"/>
      <c r="B168" s="8"/>
      <c r="C168" s="13"/>
      <c r="D168" s="8"/>
      <c r="E168" s="8"/>
      <c r="F168" s="15"/>
      <c r="G168" s="17"/>
      <c r="H168" s="18"/>
    </row>
    <row r="169" spans="1:8" x14ac:dyDescent="0.25">
      <c r="A169" s="31"/>
      <c r="B169" s="8"/>
      <c r="C169" s="13"/>
      <c r="D169" s="8"/>
      <c r="E169" s="8"/>
      <c r="F169" s="9"/>
      <c r="G169" s="19"/>
      <c r="H169" s="19"/>
    </row>
    <row r="170" spans="1:8" x14ac:dyDescent="0.25">
      <c r="A170" s="27" t="s">
        <v>60</v>
      </c>
      <c r="B170" s="26">
        <f>H165+1</f>
        <v>45159</v>
      </c>
      <c r="C170" s="26">
        <f>B170+1</f>
        <v>45160</v>
      </c>
      <c r="D170" s="26">
        <f t="shared" ref="D170:H170" si="33">C170+1</f>
        <v>45161</v>
      </c>
      <c r="E170" s="26">
        <f t="shared" si="33"/>
        <v>45162</v>
      </c>
      <c r="F170" s="26">
        <f t="shared" si="33"/>
        <v>45163</v>
      </c>
      <c r="G170" s="26">
        <f t="shared" si="33"/>
        <v>45164</v>
      </c>
      <c r="H170" s="26">
        <f t="shared" si="33"/>
        <v>45165</v>
      </c>
    </row>
    <row r="171" spans="1:8" x14ac:dyDescent="0.25">
      <c r="A171" s="31"/>
      <c r="B171" s="14"/>
      <c r="C171" s="10"/>
      <c r="D171" s="11"/>
      <c r="E171" s="12"/>
      <c r="F171" s="12"/>
      <c r="G171" s="17"/>
      <c r="H171" s="18"/>
    </row>
    <row r="172" spans="1:8" x14ac:dyDescent="0.25">
      <c r="A172" s="31"/>
      <c r="B172" s="16"/>
      <c r="C172" s="16"/>
      <c r="D172" s="15"/>
      <c r="E172" s="15"/>
      <c r="F172" s="15"/>
      <c r="G172" s="17"/>
      <c r="H172" s="18"/>
    </row>
    <row r="173" spans="1:8" x14ac:dyDescent="0.25">
      <c r="A173" s="31"/>
      <c r="B173" s="8"/>
      <c r="C173" s="13"/>
      <c r="D173" s="8"/>
      <c r="E173" s="8"/>
      <c r="F173" s="15"/>
      <c r="G173" s="17"/>
      <c r="H173" s="18"/>
    </row>
    <row r="174" spans="1:8" x14ac:dyDescent="0.25">
      <c r="A174" s="31"/>
      <c r="B174" s="8"/>
      <c r="C174" s="13"/>
      <c r="D174" s="8"/>
      <c r="E174" s="8"/>
      <c r="F174" s="9"/>
      <c r="G174" s="19"/>
      <c r="H174" s="19"/>
    </row>
    <row r="175" spans="1:8" x14ac:dyDescent="0.25">
      <c r="A175" s="27" t="s">
        <v>61</v>
      </c>
      <c r="B175" s="26">
        <f>H170+1</f>
        <v>45166</v>
      </c>
      <c r="C175" s="26">
        <f>B175+1</f>
        <v>45167</v>
      </c>
      <c r="D175" s="26">
        <f t="shared" ref="D175:H175" si="34">C175+1</f>
        <v>45168</v>
      </c>
      <c r="E175" s="26">
        <f t="shared" si="34"/>
        <v>45169</v>
      </c>
      <c r="F175" s="26">
        <f t="shared" si="34"/>
        <v>45170</v>
      </c>
      <c r="G175" s="26">
        <f t="shared" si="34"/>
        <v>45171</v>
      </c>
      <c r="H175" s="26">
        <f t="shared" si="34"/>
        <v>45172</v>
      </c>
    </row>
    <row r="176" spans="1:8" x14ac:dyDescent="0.25">
      <c r="A176" s="31"/>
      <c r="B176" s="14"/>
      <c r="C176" s="10"/>
      <c r="D176" s="11"/>
      <c r="E176" s="12"/>
      <c r="F176" s="12"/>
      <c r="G176" s="17"/>
      <c r="H176" s="18"/>
    </row>
    <row r="177" spans="1:8" x14ac:dyDescent="0.25">
      <c r="A177" s="31"/>
      <c r="B177" s="16"/>
      <c r="C177" s="16"/>
      <c r="D177" s="15"/>
      <c r="E177" s="15"/>
      <c r="F177" s="15"/>
      <c r="G177" s="17"/>
      <c r="H177" s="18"/>
    </row>
    <row r="178" spans="1:8" x14ac:dyDescent="0.25">
      <c r="A178" s="31"/>
      <c r="B178" s="8"/>
      <c r="C178" s="13"/>
      <c r="D178" s="8"/>
      <c r="E178" s="8"/>
      <c r="F178" s="15"/>
      <c r="G178" s="17"/>
      <c r="H178" s="18"/>
    </row>
    <row r="179" spans="1:8" x14ac:dyDescent="0.25">
      <c r="A179" s="31"/>
      <c r="B179" s="8"/>
      <c r="C179" s="13"/>
      <c r="D179" s="8"/>
      <c r="E179" s="8"/>
      <c r="F179" s="9"/>
      <c r="G179" s="19"/>
      <c r="H179" s="19"/>
    </row>
    <row r="180" spans="1:8" ht="18.75" x14ac:dyDescent="0.25">
      <c r="A180" s="25">
        <v>45170</v>
      </c>
      <c r="B180" s="26">
        <f>H175+1</f>
        <v>45173</v>
      </c>
      <c r="C180" s="26">
        <f>B180+1</f>
        <v>45174</v>
      </c>
      <c r="D180" s="26">
        <f t="shared" ref="D180:H180" si="35">C180+1</f>
        <v>45175</v>
      </c>
      <c r="E180" s="26">
        <f t="shared" si="35"/>
        <v>45176</v>
      </c>
      <c r="F180" s="26">
        <f t="shared" si="35"/>
        <v>45177</v>
      </c>
      <c r="G180" s="26">
        <f t="shared" si="35"/>
        <v>45178</v>
      </c>
      <c r="H180" s="26">
        <f t="shared" si="35"/>
        <v>45179</v>
      </c>
    </row>
    <row r="181" spans="1:8" x14ac:dyDescent="0.25">
      <c r="A181" s="27" t="s">
        <v>62</v>
      </c>
      <c r="B181" s="14"/>
      <c r="C181" s="10"/>
      <c r="D181" s="11"/>
      <c r="E181" s="12"/>
      <c r="F181" s="12"/>
      <c r="G181" s="17"/>
      <c r="H181" s="18"/>
    </row>
    <row r="182" spans="1:8" x14ac:dyDescent="0.25">
      <c r="A182" s="31"/>
      <c r="B182" s="16"/>
      <c r="C182" s="16"/>
      <c r="D182" s="15"/>
      <c r="E182" s="15"/>
      <c r="F182" s="15"/>
      <c r="G182" s="17"/>
      <c r="H182" s="18"/>
    </row>
    <row r="183" spans="1:8" x14ac:dyDescent="0.25">
      <c r="A183" s="31"/>
      <c r="B183" s="8"/>
      <c r="C183" s="13"/>
      <c r="D183" s="8"/>
      <c r="E183" s="8"/>
      <c r="F183" s="15"/>
      <c r="G183" s="17"/>
      <c r="H183" s="18"/>
    </row>
    <row r="184" spans="1:8" x14ac:dyDescent="0.25">
      <c r="A184" s="31"/>
      <c r="B184" s="8"/>
      <c r="C184" s="13"/>
      <c r="D184" s="8"/>
      <c r="E184" s="8"/>
      <c r="F184" s="9"/>
      <c r="G184" s="19"/>
      <c r="H184" s="19"/>
    </row>
    <row r="185" spans="1:8" x14ac:dyDescent="0.25">
      <c r="A185" s="27" t="s">
        <v>63</v>
      </c>
      <c r="B185" s="26">
        <f>H180+1</f>
        <v>45180</v>
      </c>
      <c r="C185" s="26">
        <f>B185+1</f>
        <v>45181</v>
      </c>
      <c r="D185" s="26">
        <f t="shared" ref="D185:H185" si="36">C185+1</f>
        <v>45182</v>
      </c>
      <c r="E185" s="26">
        <f t="shared" si="36"/>
        <v>45183</v>
      </c>
      <c r="F185" s="26">
        <f t="shared" si="36"/>
        <v>45184</v>
      </c>
      <c r="G185" s="26">
        <f t="shared" si="36"/>
        <v>45185</v>
      </c>
      <c r="H185" s="26">
        <f t="shared" si="36"/>
        <v>45186</v>
      </c>
    </row>
    <row r="186" spans="1:8" x14ac:dyDescent="0.25">
      <c r="A186" s="31"/>
      <c r="B186" s="14"/>
      <c r="C186" s="10"/>
      <c r="D186" s="11"/>
      <c r="E186" s="12"/>
      <c r="F186" s="12"/>
      <c r="G186" s="17"/>
      <c r="H186" s="18"/>
    </row>
    <row r="187" spans="1:8" x14ac:dyDescent="0.25">
      <c r="A187" s="31"/>
      <c r="B187" s="16"/>
      <c r="C187" s="16"/>
      <c r="D187" s="15"/>
      <c r="E187" s="15"/>
      <c r="F187" s="15"/>
      <c r="G187" s="17"/>
      <c r="H187" s="18"/>
    </row>
    <row r="188" spans="1:8" x14ac:dyDescent="0.25">
      <c r="A188" s="31"/>
      <c r="B188" s="8"/>
      <c r="C188" s="13"/>
      <c r="D188" s="8"/>
      <c r="E188" s="8"/>
      <c r="F188" s="15"/>
      <c r="G188" s="17"/>
      <c r="H188" s="18"/>
    </row>
    <row r="189" spans="1:8" x14ac:dyDescent="0.25">
      <c r="A189" s="31"/>
      <c r="B189" s="8"/>
      <c r="C189" s="13"/>
      <c r="D189" s="8"/>
      <c r="E189" s="8"/>
      <c r="F189" s="9"/>
      <c r="G189" s="19"/>
      <c r="H189" s="19"/>
    </row>
    <row r="190" spans="1:8" x14ac:dyDescent="0.25">
      <c r="A190" s="27" t="s">
        <v>64</v>
      </c>
      <c r="B190" s="26">
        <f>H185+1</f>
        <v>45187</v>
      </c>
      <c r="C190" s="26">
        <f>B190+1</f>
        <v>45188</v>
      </c>
      <c r="D190" s="26">
        <f t="shared" ref="D190:H190" si="37">C190+1</f>
        <v>45189</v>
      </c>
      <c r="E190" s="26">
        <f t="shared" si="37"/>
        <v>45190</v>
      </c>
      <c r="F190" s="26">
        <f t="shared" si="37"/>
        <v>45191</v>
      </c>
      <c r="G190" s="26">
        <f t="shared" si="37"/>
        <v>45192</v>
      </c>
      <c r="H190" s="26">
        <f t="shared" si="37"/>
        <v>45193</v>
      </c>
    </row>
    <row r="191" spans="1:8" x14ac:dyDescent="0.25">
      <c r="A191" s="31"/>
      <c r="B191" s="14"/>
      <c r="C191" s="10"/>
      <c r="D191" s="11"/>
      <c r="E191" s="12"/>
      <c r="F191" s="12"/>
      <c r="G191" s="17"/>
      <c r="H191" s="18"/>
    </row>
    <row r="192" spans="1:8" x14ac:dyDescent="0.25">
      <c r="A192" s="31"/>
      <c r="B192" s="16"/>
      <c r="C192" s="16"/>
      <c r="D192" s="15"/>
      <c r="E192" s="15"/>
      <c r="F192" s="15"/>
      <c r="G192" s="17"/>
      <c r="H192" s="18"/>
    </row>
    <row r="193" spans="1:8" x14ac:dyDescent="0.25">
      <c r="A193" s="31"/>
      <c r="B193" s="8"/>
      <c r="C193" s="13"/>
      <c r="D193" s="8"/>
      <c r="E193" s="8"/>
      <c r="F193" s="15"/>
      <c r="G193" s="17"/>
      <c r="H193" s="18"/>
    </row>
    <row r="194" spans="1:8" x14ac:dyDescent="0.25">
      <c r="A194" s="31"/>
      <c r="B194" s="8"/>
      <c r="C194" s="13"/>
      <c r="D194" s="8"/>
      <c r="E194" s="8"/>
      <c r="F194" s="9"/>
      <c r="G194" s="19"/>
      <c r="H194" s="19"/>
    </row>
    <row r="195" spans="1:8" x14ac:dyDescent="0.25">
      <c r="A195" s="27" t="s">
        <v>65</v>
      </c>
      <c r="B195" s="26">
        <f>H190+1</f>
        <v>45194</v>
      </c>
      <c r="C195" s="26">
        <f>B195+1</f>
        <v>45195</v>
      </c>
      <c r="D195" s="26">
        <f t="shared" ref="D195:H195" si="38">C195+1</f>
        <v>45196</v>
      </c>
      <c r="E195" s="26">
        <f t="shared" si="38"/>
        <v>45197</v>
      </c>
      <c r="F195" s="26">
        <f t="shared" si="38"/>
        <v>45198</v>
      </c>
      <c r="G195" s="26">
        <f t="shared" si="38"/>
        <v>45199</v>
      </c>
      <c r="H195" s="26">
        <f t="shared" si="38"/>
        <v>45200</v>
      </c>
    </row>
    <row r="196" spans="1:8" x14ac:dyDescent="0.25">
      <c r="A196" s="31"/>
      <c r="B196" s="14"/>
      <c r="C196" s="10"/>
      <c r="D196" s="11"/>
      <c r="E196" s="12"/>
      <c r="F196" s="12"/>
      <c r="G196" s="17"/>
      <c r="H196" s="18"/>
    </row>
    <row r="197" spans="1:8" x14ac:dyDescent="0.25">
      <c r="A197" s="31"/>
      <c r="B197" s="16"/>
      <c r="C197" s="16"/>
      <c r="D197" s="15"/>
      <c r="E197" s="15"/>
      <c r="F197" s="15"/>
      <c r="G197" s="17"/>
      <c r="H197" s="18"/>
    </row>
    <row r="198" spans="1:8" x14ac:dyDescent="0.25">
      <c r="A198" s="31"/>
      <c r="B198" s="8"/>
      <c r="C198" s="13"/>
      <c r="D198" s="8"/>
      <c r="E198" s="8"/>
      <c r="F198" s="15"/>
      <c r="G198" s="17"/>
      <c r="H198" s="18"/>
    </row>
    <row r="199" spans="1:8" x14ac:dyDescent="0.25">
      <c r="A199" s="31"/>
      <c r="B199" s="8"/>
      <c r="C199" s="13"/>
      <c r="D199" s="8"/>
      <c r="E199" s="8"/>
      <c r="F199" s="9"/>
      <c r="G199" s="19"/>
      <c r="H199" s="19"/>
    </row>
    <row r="200" spans="1:8" ht="18.75" x14ac:dyDescent="0.25">
      <c r="A200" s="25">
        <v>45200</v>
      </c>
      <c r="B200" s="26">
        <f>H195+1</f>
        <v>45201</v>
      </c>
      <c r="C200" s="26">
        <f>B200+1</f>
        <v>45202</v>
      </c>
      <c r="D200" s="26">
        <f t="shared" ref="D200:H200" si="39">C200+1</f>
        <v>45203</v>
      </c>
      <c r="E200" s="26">
        <f t="shared" si="39"/>
        <v>45204</v>
      </c>
      <c r="F200" s="26">
        <f t="shared" si="39"/>
        <v>45205</v>
      </c>
      <c r="G200" s="26">
        <f t="shared" si="39"/>
        <v>45206</v>
      </c>
      <c r="H200" s="26">
        <f t="shared" si="39"/>
        <v>45207</v>
      </c>
    </row>
    <row r="201" spans="1:8" x14ac:dyDescent="0.25">
      <c r="A201" s="27" t="s">
        <v>66</v>
      </c>
      <c r="B201" s="14"/>
      <c r="C201" s="10"/>
      <c r="D201" s="11"/>
      <c r="E201" s="12"/>
      <c r="F201" s="12"/>
      <c r="G201" s="17"/>
      <c r="H201" s="18"/>
    </row>
    <row r="202" spans="1:8" x14ac:dyDescent="0.25">
      <c r="A202" s="31"/>
      <c r="B202" s="16"/>
      <c r="C202" s="16"/>
      <c r="D202" s="15"/>
      <c r="E202" s="15"/>
      <c r="F202" s="15"/>
      <c r="G202" s="17"/>
      <c r="H202" s="18"/>
    </row>
    <row r="203" spans="1:8" x14ac:dyDescent="0.25">
      <c r="A203" s="31"/>
      <c r="B203" s="8"/>
      <c r="C203" s="13"/>
      <c r="D203" s="8"/>
      <c r="E203" s="8"/>
      <c r="F203" s="15"/>
      <c r="G203" s="17"/>
      <c r="H203" s="18"/>
    </row>
    <row r="204" spans="1:8" x14ac:dyDescent="0.25">
      <c r="A204" s="31"/>
      <c r="B204" s="8"/>
      <c r="C204" s="13"/>
      <c r="D204" s="8"/>
      <c r="E204" s="8"/>
      <c r="F204" s="9"/>
      <c r="G204" s="19"/>
      <c r="H204" s="19"/>
    </row>
    <row r="205" spans="1:8" x14ac:dyDescent="0.25">
      <c r="A205" s="27" t="s">
        <v>67</v>
      </c>
      <c r="B205" s="26">
        <f>H200+1</f>
        <v>45208</v>
      </c>
      <c r="C205" s="26">
        <f>B205+1</f>
        <v>45209</v>
      </c>
      <c r="D205" s="26">
        <f t="shared" ref="D205:H205" si="40">C205+1</f>
        <v>45210</v>
      </c>
      <c r="E205" s="26">
        <f t="shared" si="40"/>
        <v>45211</v>
      </c>
      <c r="F205" s="26">
        <f t="shared" si="40"/>
        <v>45212</v>
      </c>
      <c r="G205" s="26">
        <f t="shared" si="40"/>
        <v>45213</v>
      </c>
      <c r="H205" s="26">
        <f t="shared" si="40"/>
        <v>45214</v>
      </c>
    </row>
    <row r="206" spans="1:8" x14ac:dyDescent="0.25">
      <c r="A206" s="27"/>
      <c r="B206" s="14"/>
      <c r="C206" s="10"/>
      <c r="D206" s="11"/>
      <c r="E206" s="29" t="s">
        <v>59</v>
      </c>
      <c r="F206" s="12"/>
      <c r="G206" s="17"/>
      <c r="H206" s="18"/>
    </row>
    <row r="207" spans="1:8" x14ac:dyDescent="0.25">
      <c r="A207" s="31"/>
      <c r="B207" s="16"/>
      <c r="C207" s="16"/>
      <c r="D207" s="15"/>
      <c r="E207" s="15"/>
      <c r="F207" s="15"/>
      <c r="G207" s="17"/>
      <c r="H207" s="18"/>
    </row>
    <row r="208" spans="1:8" x14ac:dyDescent="0.25">
      <c r="A208" s="31"/>
      <c r="B208" s="8"/>
      <c r="C208" s="13"/>
      <c r="D208" s="8"/>
      <c r="E208" s="8"/>
      <c r="F208" s="15"/>
      <c r="G208" s="17"/>
      <c r="H208" s="18"/>
    </row>
    <row r="209" spans="1:8" x14ac:dyDescent="0.25">
      <c r="A209" s="31"/>
      <c r="B209" s="8"/>
      <c r="C209" s="13"/>
      <c r="D209" s="8"/>
      <c r="E209" s="8"/>
      <c r="F209" s="9"/>
      <c r="G209" s="19"/>
      <c r="H209" s="19"/>
    </row>
    <row r="210" spans="1:8" x14ac:dyDescent="0.25">
      <c r="A210" s="27" t="s">
        <v>68</v>
      </c>
      <c r="B210" s="26">
        <f>H205+1</f>
        <v>45215</v>
      </c>
      <c r="C210" s="26">
        <f>B210+1</f>
        <v>45216</v>
      </c>
      <c r="D210" s="26">
        <f t="shared" ref="D210:H210" si="41">C210+1</f>
        <v>45217</v>
      </c>
      <c r="E210" s="26">
        <f t="shared" si="41"/>
        <v>45218</v>
      </c>
      <c r="F210" s="26">
        <f t="shared" si="41"/>
        <v>45219</v>
      </c>
      <c r="G210" s="26">
        <f t="shared" si="41"/>
        <v>45220</v>
      </c>
      <c r="H210" s="26">
        <f t="shared" si="41"/>
        <v>45221</v>
      </c>
    </row>
    <row r="211" spans="1:8" x14ac:dyDescent="0.25">
      <c r="A211" s="27"/>
      <c r="B211" s="21"/>
      <c r="C211" s="10"/>
      <c r="D211" s="11"/>
      <c r="E211" s="12"/>
      <c r="F211" s="12"/>
      <c r="G211" s="17"/>
      <c r="H211" s="18"/>
    </row>
    <row r="212" spans="1:8" x14ac:dyDescent="0.25">
      <c r="A212" s="31"/>
      <c r="B212" s="16"/>
      <c r="C212" s="16"/>
      <c r="D212" s="15"/>
      <c r="E212" s="15"/>
      <c r="F212" s="15"/>
      <c r="G212" s="17"/>
      <c r="H212" s="18"/>
    </row>
    <row r="213" spans="1:8" x14ac:dyDescent="0.25">
      <c r="A213" s="31"/>
      <c r="B213" s="8"/>
      <c r="C213" s="13"/>
      <c r="D213" s="8"/>
      <c r="E213" s="8"/>
      <c r="F213" s="15"/>
      <c r="G213" s="17"/>
      <c r="H213" s="18"/>
    </row>
    <row r="214" spans="1:8" x14ac:dyDescent="0.25">
      <c r="A214" s="31"/>
      <c r="B214" s="8"/>
      <c r="C214" s="13"/>
      <c r="D214" s="8"/>
      <c r="E214" s="8"/>
      <c r="F214" s="9"/>
      <c r="G214" s="19"/>
      <c r="H214" s="19"/>
    </row>
    <row r="215" spans="1:8" x14ac:dyDescent="0.25">
      <c r="A215" s="27" t="s">
        <v>69</v>
      </c>
      <c r="B215" s="26">
        <f>H210+1</f>
        <v>45222</v>
      </c>
      <c r="C215" s="26">
        <f>B215+1</f>
        <v>45223</v>
      </c>
      <c r="D215" s="26">
        <f t="shared" ref="D215:H215" si="42">C215+1</f>
        <v>45224</v>
      </c>
      <c r="E215" s="26">
        <f t="shared" si="42"/>
        <v>45225</v>
      </c>
      <c r="F215" s="26">
        <f t="shared" si="42"/>
        <v>45226</v>
      </c>
      <c r="G215" s="26">
        <f t="shared" si="42"/>
        <v>45227</v>
      </c>
      <c r="H215" s="26">
        <f t="shared" si="42"/>
        <v>45228</v>
      </c>
    </row>
    <row r="216" spans="1:8" x14ac:dyDescent="0.25">
      <c r="A216" s="31"/>
      <c r="B216" s="14"/>
      <c r="C216" s="10"/>
      <c r="D216" s="11"/>
      <c r="E216" s="12"/>
      <c r="F216" s="12"/>
      <c r="G216" s="17"/>
      <c r="H216" s="18"/>
    </row>
    <row r="217" spans="1:8" x14ac:dyDescent="0.25">
      <c r="A217" s="31"/>
      <c r="B217" s="16"/>
      <c r="C217" s="16"/>
      <c r="D217" s="15"/>
      <c r="E217" s="15"/>
      <c r="F217" s="15"/>
      <c r="G217" s="17"/>
      <c r="H217" s="18"/>
    </row>
    <row r="218" spans="1:8" x14ac:dyDescent="0.25">
      <c r="A218" s="31"/>
      <c r="B218" s="8"/>
      <c r="C218" s="13"/>
      <c r="D218" s="8"/>
      <c r="E218" s="8"/>
      <c r="F218" s="15"/>
      <c r="G218" s="17"/>
      <c r="H218" s="18"/>
    </row>
    <row r="219" spans="1:8" x14ac:dyDescent="0.25">
      <c r="A219" s="31"/>
      <c r="B219" s="8"/>
      <c r="C219" s="13"/>
      <c r="D219" s="8"/>
      <c r="E219" s="8"/>
      <c r="F219" s="9"/>
      <c r="G219" s="19"/>
      <c r="H219" s="19"/>
    </row>
    <row r="220" spans="1:8" ht="18.75" x14ac:dyDescent="0.25">
      <c r="A220" s="25">
        <v>45231</v>
      </c>
      <c r="B220" s="26">
        <f>H215+1</f>
        <v>45229</v>
      </c>
      <c r="C220" s="26">
        <f>B220+1</f>
        <v>45230</v>
      </c>
      <c r="D220" s="26">
        <f t="shared" ref="D220:H220" si="43">C220+1</f>
        <v>45231</v>
      </c>
      <c r="E220" s="26">
        <f t="shared" si="43"/>
        <v>45232</v>
      </c>
      <c r="F220" s="26">
        <f t="shared" si="43"/>
        <v>45233</v>
      </c>
      <c r="G220" s="26">
        <f t="shared" si="43"/>
        <v>45234</v>
      </c>
      <c r="H220" s="26">
        <f t="shared" si="43"/>
        <v>45235</v>
      </c>
    </row>
    <row r="221" spans="1:8" x14ac:dyDescent="0.25">
      <c r="A221" s="27" t="s">
        <v>70</v>
      </c>
      <c r="B221" s="14"/>
      <c r="C221" s="10"/>
      <c r="D221" s="29" t="s">
        <v>59</v>
      </c>
      <c r="E221" s="12"/>
      <c r="F221" s="12"/>
      <c r="G221" s="17"/>
      <c r="H221" s="18"/>
    </row>
    <row r="222" spans="1:8" x14ac:dyDescent="0.25">
      <c r="A222" s="31"/>
      <c r="B222" s="16"/>
      <c r="C222" s="16"/>
      <c r="D222" s="15"/>
      <c r="E222" s="15"/>
      <c r="F222" s="15"/>
      <c r="G222" s="17"/>
      <c r="H222" s="18"/>
    </row>
    <row r="223" spans="1:8" x14ac:dyDescent="0.25">
      <c r="A223" s="31"/>
      <c r="B223" s="8"/>
      <c r="C223" s="13"/>
      <c r="D223" s="8"/>
      <c r="E223" s="8"/>
      <c r="F223" s="15"/>
      <c r="G223" s="17"/>
      <c r="H223" s="18"/>
    </row>
    <row r="224" spans="1:8" x14ac:dyDescent="0.25">
      <c r="A224" s="31"/>
      <c r="B224" s="8"/>
      <c r="C224" s="13"/>
      <c r="D224" s="8"/>
      <c r="E224" s="8"/>
      <c r="F224" s="9"/>
      <c r="G224" s="19"/>
      <c r="H224" s="19"/>
    </row>
    <row r="225" spans="1:8" x14ac:dyDescent="0.25">
      <c r="A225" s="27" t="s">
        <v>71</v>
      </c>
      <c r="B225" s="26">
        <f>H220+1</f>
        <v>45236</v>
      </c>
      <c r="C225" s="26">
        <f>B225+1</f>
        <v>45237</v>
      </c>
      <c r="D225" s="26">
        <f t="shared" ref="D225:H225" si="44">C225+1</f>
        <v>45238</v>
      </c>
      <c r="E225" s="26">
        <f t="shared" si="44"/>
        <v>45239</v>
      </c>
      <c r="F225" s="26">
        <f t="shared" si="44"/>
        <v>45240</v>
      </c>
      <c r="G225" s="26">
        <f t="shared" si="44"/>
        <v>45241</v>
      </c>
      <c r="H225" s="26">
        <f t="shared" si="44"/>
        <v>45242</v>
      </c>
    </row>
    <row r="226" spans="1:8" x14ac:dyDescent="0.25">
      <c r="A226" s="31"/>
      <c r="B226" s="14"/>
      <c r="C226" s="10"/>
      <c r="D226" s="11"/>
      <c r="E226" s="12"/>
      <c r="F226" s="12"/>
      <c r="G226" s="17"/>
      <c r="H226" s="18"/>
    </row>
    <row r="227" spans="1:8" x14ac:dyDescent="0.25">
      <c r="A227" s="31"/>
      <c r="B227" s="16"/>
      <c r="C227" s="16"/>
      <c r="D227" s="15"/>
      <c r="E227" s="15"/>
      <c r="F227" s="15"/>
      <c r="G227" s="17"/>
      <c r="H227" s="18"/>
    </row>
    <row r="228" spans="1:8" x14ac:dyDescent="0.25">
      <c r="A228" s="31"/>
      <c r="B228" s="8"/>
      <c r="C228" s="13"/>
      <c r="D228" s="8"/>
      <c r="E228" s="8"/>
      <c r="F228" s="15"/>
      <c r="G228" s="17"/>
      <c r="H228" s="18"/>
    </row>
    <row r="229" spans="1:8" x14ac:dyDescent="0.25">
      <c r="A229" s="31"/>
      <c r="B229" s="8"/>
      <c r="C229" s="13"/>
      <c r="D229" s="8"/>
      <c r="E229" s="8"/>
      <c r="F229" s="9"/>
      <c r="G229" s="19"/>
      <c r="H229" s="19"/>
    </row>
    <row r="230" spans="1:8" x14ac:dyDescent="0.25">
      <c r="A230" s="27" t="s">
        <v>72</v>
      </c>
      <c r="B230" s="26">
        <f>H225+1</f>
        <v>45243</v>
      </c>
      <c r="C230" s="26">
        <f>B230+1</f>
        <v>45244</v>
      </c>
      <c r="D230" s="26">
        <f t="shared" ref="D230:H230" si="45">C230+1</f>
        <v>45245</v>
      </c>
      <c r="E230" s="26">
        <f t="shared" si="45"/>
        <v>45246</v>
      </c>
      <c r="F230" s="26">
        <f t="shared" si="45"/>
        <v>45247</v>
      </c>
      <c r="G230" s="26">
        <f t="shared" si="45"/>
        <v>45248</v>
      </c>
      <c r="H230" s="26">
        <f t="shared" si="45"/>
        <v>45249</v>
      </c>
    </row>
    <row r="231" spans="1:8" x14ac:dyDescent="0.25">
      <c r="A231" s="31"/>
      <c r="B231" s="14"/>
      <c r="C231" s="10"/>
      <c r="D231" s="11"/>
      <c r="E231" s="12"/>
      <c r="F231" s="12"/>
      <c r="G231" s="17"/>
      <c r="H231" s="18"/>
    </row>
    <row r="232" spans="1:8" x14ac:dyDescent="0.25">
      <c r="A232" s="31"/>
      <c r="B232" s="16"/>
      <c r="C232" s="16"/>
      <c r="D232" s="15"/>
      <c r="E232" s="15"/>
      <c r="F232" s="15"/>
      <c r="G232" s="17"/>
      <c r="H232" s="18"/>
    </row>
    <row r="233" spans="1:8" x14ac:dyDescent="0.25">
      <c r="A233" s="31"/>
      <c r="B233" s="8"/>
      <c r="C233" s="13"/>
      <c r="D233" s="8"/>
      <c r="E233" s="8"/>
      <c r="F233" s="15"/>
      <c r="G233" s="17"/>
      <c r="H233" s="18"/>
    </row>
    <row r="234" spans="1:8" x14ac:dyDescent="0.25">
      <c r="A234" s="31"/>
      <c r="B234" s="8"/>
      <c r="C234" s="13"/>
      <c r="D234" s="8"/>
      <c r="E234" s="8"/>
      <c r="F234" s="9"/>
      <c r="G234" s="19"/>
      <c r="H234" s="19"/>
    </row>
    <row r="235" spans="1:8" x14ac:dyDescent="0.25">
      <c r="A235" s="27" t="s">
        <v>73</v>
      </c>
      <c r="B235" s="26">
        <f>H230+1</f>
        <v>45250</v>
      </c>
      <c r="C235" s="26">
        <f>B235+1</f>
        <v>45251</v>
      </c>
      <c r="D235" s="26">
        <f t="shared" ref="D235:H235" si="46">C235+1</f>
        <v>45252</v>
      </c>
      <c r="E235" s="26">
        <f t="shared" si="46"/>
        <v>45253</v>
      </c>
      <c r="F235" s="26">
        <f t="shared" si="46"/>
        <v>45254</v>
      </c>
      <c r="G235" s="26">
        <f t="shared" si="46"/>
        <v>45255</v>
      </c>
      <c r="H235" s="26">
        <f t="shared" si="46"/>
        <v>45256</v>
      </c>
    </row>
    <row r="236" spans="1:8" x14ac:dyDescent="0.25">
      <c r="A236" s="31"/>
      <c r="B236" s="14"/>
      <c r="C236" s="10"/>
      <c r="D236" s="11"/>
      <c r="E236" s="12"/>
      <c r="F236" s="12"/>
      <c r="G236" s="17"/>
      <c r="H236" s="18"/>
    </row>
    <row r="237" spans="1:8" x14ac:dyDescent="0.25">
      <c r="A237" s="31"/>
      <c r="B237" s="16"/>
      <c r="C237" s="16"/>
      <c r="D237" s="15"/>
      <c r="E237" s="15"/>
      <c r="F237" s="15"/>
      <c r="G237" s="17"/>
      <c r="H237" s="18"/>
    </row>
    <row r="238" spans="1:8" x14ac:dyDescent="0.25">
      <c r="A238" s="31"/>
      <c r="B238" s="8"/>
      <c r="C238" s="13"/>
      <c r="D238" s="8"/>
      <c r="E238" s="8"/>
      <c r="F238" s="15"/>
      <c r="G238" s="17"/>
      <c r="H238" s="18"/>
    </row>
    <row r="239" spans="1:8" x14ac:dyDescent="0.25">
      <c r="A239" s="31"/>
      <c r="B239" s="8"/>
      <c r="C239" s="13"/>
      <c r="D239" s="8"/>
      <c r="E239" s="8"/>
      <c r="F239" s="9"/>
      <c r="G239" s="19"/>
      <c r="H239" s="19"/>
    </row>
    <row r="240" spans="1:8" x14ac:dyDescent="0.25">
      <c r="A240" s="27" t="s">
        <v>74</v>
      </c>
      <c r="B240" s="26">
        <f>H235+1</f>
        <v>45257</v>
      </c>
      <c r="C240" s="26">
        <f>B240+1</f>
        <v>45258</v>
      </c>
      <c r="D240" s="26">
        <f t="shared" ref="D240:H240" si="47">C240+1</f>
        <v>45259</v>
      </c>
      <c r="E240" s="26">
        <f t="shared" si="47"/>
        <v>45260</v>
      </c>
      <c r="F240" s="26">
        <f t="shared" si="47"/>
        <v>45261</v>
      </c>
      <c r="G240" s="26">
        <f t="shared" si="47"/>
        <v>45262</v>
      </c>
      <c r="H240" s="26">
        <f t="shared" si="47"/>
        <v>45263</v>
      </c>
    </row>
    <row r="241" spans="1:8" x14ac:dyDescent="0.25">
      <c r="A241" s="27"/>
      <c r="B241" s="14"/>
      <c r="C241" s="10"/>
      <c r="D241" s="11"/>
      <c r="E241" s="12"/>
      <c r="F241" s="12"/>
      <c r="G241" s="17"/>
      <c r="H241" s="18"/>
    </row>
    <row r="242" spans="1:8" x14ac:dyDescent="0.25">
      <c r="A242" s="31"/>
      <c r="B242" s="16"/>
      <c r="C242" s="16"/>
      <c r="D242" s="15"/>
      <c r="E242" s="15"/>
      <c r="F242" s="15"/>
      <c r="G242" s="17"/>
      <c r="H242" s="18"/>
    </row>
    <row r="243" spans="1:8" x14ac:dyDescent="0.25">
      <c r="A243" s="31"/>
      <c r="B243" s="8"/>
      <c r="C243" s="13"/>
      <c r="D243" s="8"/>
      <c r="E243" s="8"/>
      <c r="F243" s="15"/>
      <c r="G243" s="17"/>
      <c r="H243" s="18"/>
    </row>
    <row r="244" spans="1:8" x14ac:dyDescent="0.25">
      <c r="A244" s="31"/>
      <c r="B244" s="8"/>
      <c r="C244" s="13"/>
      <c r="D244" s="8"/>
      <c r="E244" s="8"/>
      <c r="F244" s="9"/>
      <c r="G244" s="19"/>
      <c r="H244" s="19"/>
    </row>
    <row r="245" spans="1:8" ht="18.75" x14ac:dyDescent="0.25">
      <c r="A245" s="25">
        <v>45261</v>
      </c>
      <c r="B245" s="26">
        <f>H240+1</f>
        <v>45264</v>
      </c>
      <c r="C245" s="26">
        <f>B245+1</f>
        <v>45265</v>
      </c>
      <c r="D245" s="26">
        <f t="shared" ref="D245:H245" si="48">C245+1</f>
        <v>45266</v>
      </c>
      <c r="E245" s="26">
        <f t="shared" si="48"/>
        <v>45267</v>
      </c>
      <c r="F245" s="26">
        <f t="shared" si="48"/>
        <v>45268</v>
      </c>
      <c r="G245" s="26">
        <f t="shared" si="48"/>
        <v>45269</v>
      </c>
      <c r="H245" s="26">
        <f t="shared" si="48"/>
        <v>45270</v>
      </c>
    </row>
    <row r="246" spans="1:8" x14ac:dyDescent="0.25">
      <c r="A246" s="27" t="s">
        <v>75</v>
      </c>
      <c r="B246" s="14"/>
      <c r="C246" s="10"/>
      <c r="D246" s="29" t="s">
        <v>59</v>
      </c>
      <c r="E246" s="12"/>
      <c r="F246" s="29" t="s">
        <v>59</v>
      </c>
      <c r="G246" s="17"/>
      <c r="H246" s="18"/>
    </row>
    <row r="247" spans="1:8" x14ac:dyDescent="0.25">
      <c r="A247" s="31"/>
      <c r="B247" s="16"/>
      <c r="C247" s="16"/>
      <c r="D247" s="15"/>
      <c r="E247" s="15"/>
      <c r="F247" s="15"/>
      <c r="G247" s="17"/>
      <c r="H247" s="18"/>
    </row>
    <row r="248" spans="1:8" x14ac:dyDescent="0.25">
      <c r="A248" s="31"/>
      <c r="B248" s="8"/>
      <c r="C248" s="13"/>
      <c r="D248" s="8"/>
      <c r="E248" s="8"/>
      <c r="F248" s="15"/>
      <c r="G248" s="17"/>
      <c r="H248" s="18"/>
    </row>
    <row r="249" spans="1:8" x14ac:dyDescent="0.25">
      <c r="A249" s="31"/>
      <c r="B249" s="8"/>
      <c r="C249" s="13"/>
      <c r="D249" s="8"/>
      <c r="E249" s="8"/>
      <c r="F249" s="9"/>
      <c r="G249" s="19"/>
      <c r="H249" s="19"/>
    </row>
    <row r="250" spans="1:8" x14ac:dyDescent="0.25">
      <c r="A250" s="27" t="s">
        <v>76</v>
      </c>
      <c r="B250" s="26">
        <f>H245+1</f>
        <v>45271</v>
      </c>
      <c r="C250" s="26">
        <f>B250+1</f>
        <v>45272</v>
      </c>
      <c r="D250" s="26">
        <f t="shared" ref="D250:H250" si="49">C250+1</f>
        <v>45273</v>
      </c>
      <c r="E250" s="26">
        <f t="shared" si="49"/>
        <v>45274</v>
      </c>
      <c r="F250" s="26">
        <f t="shared" si="49"/>
        <v>45275</v>
      </c>
      <c r="G250" s="26">
        <f t="shared" si="49"/>
        <v>45276</v>
      </c>
      <c r="H250" s="26">
        <f t="shared" si="49"/>
        <v>45277</v>
      </c>
    </row>
    <row r="251" spans="1:8" x14ac:dyDescent="0.25">
      <c r="A251" s="31"/>
      <c r="B251" s="14"/>
      <c r="C251" s="21"/>
      <c r="D251" s="11"/>
      <c r="E251" s="12"/>
      <c r="F251" s="12"/>
      <c r="G251" s="17"/>
      <c r="H251" s="18"/>
    </row>
    <row r="252" spans="1:8" x14ac:dyDescent="0.25">
      <c r="A252" s="31"/>
      <c r="B252" s="16"/>
      <c r="C252" s="16"/>
      <c r="D252" s="15"/>
      <c r="E252" s="15"/>
      <c r="F252" s="15"/>
      <c r="G252" s="17"/>
      <c r="H252" s="18"/>
    </row>
    <row r="253" spans="1:8" x14ac:dyDescent="0.25">
      <c r="A253" s="31"/>
      <c r="B253" s="8"/>
      <c r="C253" s="13"/>
      <c r="D253" s="8"/>
      <c r="E253" s="8"/>
      <c r="F253" s="15"/>
      <c r="G253" s="17"/>
      <c r="H253" s="18"/>
    </row>
    <row r="254" spans="1:8" x14ac:dyDescent="0.25">
      <c r="A254" s="31"/>
      <c r="B254" s="8"/>
      <c r="C254" s="13"/>
      <c r="D254" s="8"/>
      <c r="E254" s="8"/>
      <c r="F254" s="9"/>
      <c r="G254" s="19"/>
      <c r="H254" s="19"/>
    </row>
    <row r="255" spans="1:8" x14ac:dyDescent="0.25">
      <c r="A255" s="27" t="s">
        <v>77</v>
      </c>
      <c r="B255" s="26">
        <f>H250+1</f>
        <v>45278</v>
      </c>
      <c r="C255" s="26">
        <f>B255+1</f>
        <v>45279</v>
      </c>
      <c r="D255" s="26">
        <f t="shared" ref="D255:H255" si="50">C255+1</f>
        <v>45280</v>
      </c>
      <c r="E255" s="26">
        <f t="shared" si="50"/>
        <v>45281</v>
      </c>
      <c r="F255" s="26">
        <f t="shared" si="50"/>
        <v>45282</v>
      </c>
      <c r="G255" s="26">
        <f t="shared" si="50"/>
        <v>45283</v>
      </c>
      <c r="H255" s="26">
        <f t="shared" si="50"/>
        <v>45284</v>
      </c>
    </row>
    <row r="256" spans="1:8" x14ac:dyDescent="0.25">
      <c r="A256" s="31"/>
      <c r="B256" s="14"/>
      <c r="C256" s="10"/>
      <c r="D256" s="11"/>
      <c r="E256" s="12"/>
      <c r="F256" s="12"/>
      <c r="G256" s="17"/>
      <c r="H256" s="32" t="s">
        <v>78</v>
      </c>
    </row>
    <row r="257" spans="1:8" x14ac:dyDescent="0.25">
      <c r="A257" s="31"/>
      <c r="B257" s="16"/>
      <c r="C257" s="16"/>
      <c r="D257" s="15"/>
      <c r="E257" s="15"/>
      <c r="F257" s="15"/>
      <c r="G257" s="17"/>
      <c r="H257" s="18"/>
    </row>
    <row r="258" spans="1:8" x14ac:dyDescent="0.25">
      <c r="A258" s="31"/>
      <c r="B258" s="8"/>
      <c r="C258" s="13"/>
      <c r="D258" s="8"/>
      <c r="E258" s="8"/>
      <c r="F258" s="15"/>
      <c r="G258" s="17"/>
      <c r="H258" s="18"/>
    </row>
    <row r="259" spans="1:8" x14ac:dyDescent="0.25">
      <c r="A259" s="31"/>
      <c r="B259" s="8"/>
      <c r="C259" s="13"/>
      <c r="D259" s="8"/>
      <c r="E259" s="8"/>
      <c r="F259" s="9"/>
      <c r="G259" s="19"/>
      <c r="H259" s="19"/>
    </row>
    <row r="260" spans="1:8" x14ac:dyDescent="0.25">
      <c r="A260" s="27" t="s">
        <v>79</v>
      </c>
      <c r="B260" s="26">
        <f>H255+1</f>
        <v>45285</v>
      </c>
      <c r="C260" s="26">
        <f>B260+1</f>
        <v>45286</v>
      </c>
      <c r="D260" s="26">
        <f t="shared" ref="D260:H260" si="51">C260+1</f>
        <v>45287</v>
      </c>
      <c r="E260" s="26">
        <f t="shared" si="51"/>
        <v>45288</v>
      </c>
      <c r="F260" s="26">
        <f t="shared" si="51"/>
        <v>45289</v>
      </c>
      <c r="G260" s="26">
        <f t="shared" si="51"/>
        <v>45290</v>
      </c>
      <c r="H260" s="26">
        <f t="shared" si="51"/>
        <v>45291</v>
      </c>
    </row>
    <row r="261" spans="1:8" x14ac:dyDescent="0.25">
      <c r="A261" s="31"/>
      <c r="B261" s="23" t="s">
        <v>80</v>
      </c>
      <c r="C261" s="10"/>
      <c r="D261" s="11"/>
      <c r="E261" s="12"/>
      <c r="F261" s="12"/>
      <c r="G261" s="17"/>
      <c r="H261" s="32" t="s">
        <v>81</v>
      </c>
    </row>
    <row r="262" spans="1:8" x14ac:dyDescent="0.25">
      <c r="A262" s="31"/>
      <c r="B262" s="16"/>
      <c r="C262" s="16"/>
      <c r="D262" s="15"/>
      <c r="E262" s="15"/>
      <c r="F262" s="15"/>
      <c r="G262" s="17"/>
      <c r="H262" s="18"/>
    </row>
    <row r="263" spans="1:8" x14ac:dyDescent="0.25">
      <c r="A263" s="31"/>
      <c r="B263" s="8"/>
      <c r="C263" s="13"/>
      <c r="D263" s="8"/>
      <c r="E263" s="8"/>
      <c r="F263" s="15"/>
      <c r="G263" s="17"/>
      <c r="H263" s="18"/>
    </row>
    <row r="264" spans="1:8" x14ac:dyDescent="0.25">
      <c r="A264" s="31"/>
      <c r="B264" s="8"/>
      <c r="C264" s="13"/>
      <c r="D264" s="8"/>
      <c r="E264" s="8"/>
      <c r="F264" s="9"/>
      <c r="G264" s="19"/>
      <c r="H264" s="19"/>
    </row>
    <row r="265" spans="1:8" ht="18.75" x14ac:dyDescent="0.25">
      <c r="A265" s="25">
        <v>45292</v>
      </c>
      <c r="B265" s="26">
        <f>H260+1</f>
        <v>45292</v>
      </c>
      <c r="C265" s="26">
        <f>B265+1</f>
        <v>45293</v>
      </c>
      <c r="D265" s="26">
        <f t="shared" ref="D265:H265" si="52">C265+1</f>
        <v>45294</v>
      </c>
      <c r="E265" s="26">
        <f t="shared" si="52"/>
        <v>45295</v>
      </c>
      <c r="F265" s="26">
        <f t="shared" si="52"/>
        <v>45296</v>
      </c>
      <c r="G265" s="26">
        <f t="shared" si="52"/>
        <v>45297</v>
      </c>
      <c r="H265" s="26">
        <f t="shared" si="52"/>
        <v>45298</v>
      </c>
    </row>
    <row r="266" spans="1:8" x14ac:dyDescent="0.25">
      <c r="A266" s="27" t="s">
        <v>21</v>
      </c>
      <c r="B266" s="23" t="s">
        <v>82</v>
      </c>
      <c r="C266" s="10"/>
      <c r="D266" s="11"/>
      <c r="E266" s="12"/>
      <c r="F266" s="12"/>
      <c r="G266" s="30" t="s">
        <v>22</v>
      </c>
      <c r="H266" s="18"/>
    </row>
    <row r="267" spans="1:8" x14ac:dyDescent="0.25">
      <c r="A267" s="28"/>
      <c r="B267" s="16"/>
      <c r="C267" s="16"/>
      <c r="D267" s="15"/>
      <c r="E267" s="15"/>
      <c r="F267" s="15"/>
      <c r="G267" s="17"/>
      <c r="H267" s="18"/>
    </row>
    <row r="268" spans="1:8" x14ac:dyDescent="0.25">
      <c r="A268" s="28"/>
      <c r="B268" s="8"/>
      <c r="C268" s="13"/>
      <c r="D268" s="8"/>
      <c r="E268" s="8"/>
      <c r="F268" s="15"/>
      <c r="G268" s="17"/>
      <c r="H268" s="18"/>
    </row>
    <row r="269" spans="1:8" x14ac:dyDescent="0.25">
      <c r="A269" s="28"/>
      <c r="B269" s="8"/>
      <c r="C269" s="13"/>
      <c r="D269" s="8"/>
      <c r="E269" s="8"/>
      <c r="F269" s="9"/>
      <c r="G269" s="19"/>
      <c r="H269" s="19"/>
    </row>
    <row r="270" spans="1:8" x14ac:dyDescent="0.25">
      <c r="A270" s="27" t="s">
        <v>23</v>
      </c>
      <c r="B270" s="26">
        <f>H265+1</f>
        <v>45299</v>
      </c>
      <c r="C270" s="26">
        <f>B270+1</f>
        <v>45300</v>
      </c>
      <c r="D270" s="26">
        <f t="shared" ref="D270:H270" si="53">C270+1</f>
        <v>45301</v>
      </c>
      <c r="E270" s="26">
        <f t="shared" si="53"/>
        <v>45302</v>
      </c>
      <c r="F270" s="26">
        <f t="shared" si="53"/>
        <v>45303</v>
      </c>
      <c r="G270" s="26">
        <f t="shared" si="53"/>
        <v>45304</v>
      </c>
      <c r="H270" s="26">
        <f t="shared" si="53"/>
        <v>45305</v>
      </c>
    </row>
    <row r="271" spans="1:8" x14ac:dyDescent="0.25">
      <c r="A271" s="28"/>
      <c r="B271" s="14"/>
      <c r="C271" s="10"/>
      <c r="D271" s="11"/>
      <c r="E271" s="12"/>
      <c r="F271" s="12"/>
      <c r="G271" s="17"/>
      <c r="H271" s="18"/>
    </row>
    <row r="272" spans="1:8" x14ac:dyDescent="0.25">
      <c r="A272" s="28"/>
      <c r="B272" s="16"/>
      <c r="C272" s="16"/>
      <c r="D272" s="15"/>
      <c r="E272" s="15"/>
      <c r="F272" s="15"/>
      <c r="G272" s="17"/>
      <c r="H272" s="18"/>
    </row>
    <row r="273" spans="1:8" x14ac:dyDescent="0.25">
      <c r="A273" s="28"/>
      <c r="B273" s="8"/>
      <c r="C273" s="13"/>
      <c r="D273" s="8"/>
      <c r="E273" s="8"/>
      <c r="F273" s="15"/>
      <c r="G273" s="17"/>
      <c r="H273" s="18"/>
    </row>
    <row r="274" spans="1:8" x14ac:dyDescent="0.25">
      <c r="A274" s="28"/>
      <c r="B274" s="8"/>
      <c r="C274" s="13"/>
      <c r="D274" s="8"/>
      <c r="E274" s="8"/>
      <c r="F274" s="9"/>
      <c r="G274" s="19"/>
      <c r="H274" s="19"/>
    </row>
    <row r="275" spans="1:8" x14ac:dyDescent="0.25">
      <c r="A275" s="27" t="s">
        <v>24</v>
      </c>
      <c r="B275" s="26">
        <f>H270+1</f>
        <v>45306</v>
      </c>
      <c r="C275" s="26">
        <f>B275+1</f>
        <v>45307</v>
      </c>
      <c r="D275" s="26">
        <f t="shared" ref="D275:H275" si="54">C275+1</f>
        <v>45308</v>
      </c>
      <c r="E275" s="26">
        <f t="shared" si="54"/>
        <v>45309</v>
      </c>
      <c r="F275" s="26">
        <f t="shared" si="54"/>
        <v>45310</v>
      </c>
      <c r="G275" s="26">
        <f t="shared" si="54"/>
        <v>45311</v>
      </c>
      <c r="H275" s="26">
        <f t="shared" si="54"/>
        <v>45312</v>
      </c>
    </row>
    <row r="276" spans="1:8" x14ac:dyDescent="0.25">
      <c r="A276" s="28"/>
      <c r="B276" s="14"/>
      <c r="C276" s="10"/>
      <c r="D276" s="11"/>
      <c r="E276" s="12"/>
      <c r="F276" s="12"/>
      <c r="G276" s="17"/>
      <c r="H276" s="18"/>
    </row>
    <row r="277" spans="1:8" x14ac:dyDescent="0.25">
      <c r="A277" s="28"/>
      <c r="B277" s="16"/>
      <c r="C277" s="16"/>
      <c r="D277" s="15"/>
      <c r="E277" s="15"/>
      <c r="F277" s="15"/>
      <c r="G277" s="17"/>
      <c r="H277" s="18"/>
    </row>
    <row r="278" spans="1:8" x14ac:dyDescent="0.25">
      <c r="A278" s="28"/>
      <c r="B278" s="8"/>
      <c r="C278" s="13"/>
      <c r="D278" s="8"/>
      <c r="E278" s="8"/>
      <c r="F278" s="15"/>
      <c r="G278" s="17"/>
      <c r="H278" s="18"/>
    </row>
    <row r="279" spans="1:8" x14ac:dyDescent="0.25">
      <c r="A279" s="28"/>
      <c r="B279" s="8"/>
      <c r="C279" s="13"/>
      <c r="D279" s="8"/>
      <c r="E279" s="8"/>
      <c r="F279" s="9"/>
      <c r="G279" s="19"/>
      <c r="H279" s="19"/>
    </row>
    <row r="280" spans="1:8" x14ac:dyDescent="0.25">
      <c r="A280" s="27" t="s">
        <v>25</v>
      </c>
      <c r="B280" s="26">
        <f>H275+1</f>
        <v>45313</v>
      </c>
      <c r="C280" s="26">
        <f>B280+1</f>
        <v>45314</v>
      </c>
      <c r="D280" s="26">
        <f t="shared" ref="D280:H280" si="55">C280+1</f>
        <v>45315</v>
      </c>
      <c r="E280" s="26">
        <f t="shared" si="55"/>
        <v>45316</v>
      </c>
      <c r="F280" s="26">
        <f t="shared" si="55"/>
        <v>45317</v>
      </c>
      <c r="G280" s="26">
        <f t="shared" si="55"/>
        <v>45318</v>
      </c>
      <c r="H280" s="26">
        <f t="shared" si="55"/>
        <v>45319</v>
      </c>
    </row>
    <row r="281" spans="1:8" x14ac:dyDescent="0.25">
      <c r="A281" s="28"/>
      <c r="B281" s="14"/>
      <c r="C281" s="10"/>
      <c r="D281" s="11"/>
      <c r="E281" s="12"/>
      <c r="F281" s="12"/>
      <c r="G281" s="17"/>
      <c r="H281" s="18"/>
    </row>
    <row r="282" spans="1:8" x14ac:dyDescent="0.25">
      <c r="A282" s="28"/>
      <c r="B282" s="16"/>
      <c r="C282" s="16"/>
      <c r="D282" s="15"/>
      <c r="E282" s="15"/>
      <c r="F282" s="15"/>
      <c r="G282" s="17"/>
      <c r="H282" s="18"/>
    </row>
    <row r="283" spans="1:8" x14ac:dyDescent="0.25">
      <c r="A283" s="28"/>
      <c r="B283" s="8"/>
      <c r="C283" s="13"/>
      <c r="D283" s="8"/>
      <c r="E283" s="8"/>
      <c r="F283" s="15"/>
      <c r="G283" s="17"/>
      <c r="H283" s="18"/>
    </row>
    <row r="284" spans="1:8" x14ac:dyDescent="0.25">
      <c r="A284" s="28"/>
      <c r="B284" s="8"/>
      <c r="C284" s="13"/>
      <c r="D284" s="8"/>
      <c r="E284" s="8"/>
      <c r="F284" s="9"/>
      <c r="G284" s="19"/>
      <c r="H284" s="19"/>
    </row>
    <row r="285" spans="1:8" x14ac:dyDescent="0.25">
      <c r="A285" s="27" t="s">
        <v>26</v>
      </c>
      <c r="B285" s="26">
        <f>H280+1</f>
        <v>45320</v>
      </c>
      <c r="C285" s="26">
        <f>B285+1</f>
        <v>45321</v>
      </c>
      <c r="D285" s="26">
        <f t="shared" ref="D285:H285" si="56">C285+1</f>
        <v>45322</v>
      </c>
      <c r="E285" s="26">
        <f t="shared" si="56"/>
        <v>45323</v>
      </c>
      <c r="F285" s="26">
        <f t="shared" si="56"/>
        <v>45324</v>
      </c>
      <c r="G285" s="26">
        <f t="shared" si="56"/>
        <v>45325</v>
      </c>
      <c r="H285" s="26">
        <f t="shared" si="56"/>
        <v>45326</v>
      </c>
    </row>
    <row r="286" spans="1:8" x14ac:dyDescent="0.25">
      <c r="A286" s="27"/>
      <c r="B286" s="14"/>
      <c r="C286" s="10"/>
      <c r="D286" s="11"/>
      <c r="E286" s="12"/>
      <c r="F286" s="12"/>
      <c r="G286" s="17"/>
      <c r="H286" s="18"/>
    </row>
    <row r="287" spans="1:8" x14ac:dyDescent="0.25">
      <c r="A287" s="28"/>
      <c r="B287" s="16"/>
      <c r="C287" s="16"/>
      <c r="D287" s="15"/>
      <c r="E287" s="15"/>
      <c r="F287" s="15"/>
      <c r="G287" s="17"/>
      <c r="H287" s="18"/>
    </row>
    <row r="288" spans="1:8" x14ac:dyDescent="0.25">
      <c r="A288" s="28"/>
      <c r="B288" s="8"/>
      <c r="C288" s="13"/>
      <c r="D288" s="8"/>
      <c r="E288" s="8"/>
      <c r="F288" s="15"/>
      <c r="G288" s="17"/>
      <c r="H288" s="18"/>
    </row>
    <row r="289" spans="1:8" x14ac:dyDescent="0.25">
      <c r="A289" s="28"/>
      <c r="B289" s="8"/>
      <c r="C289" s="13"/>
      <c r="D289" s="8"/>
      <c r="E289" s="8"/>
      <c r="F289" s="9"/>
      <c r="G289" s="19"/>
      <c r="H289" s="19"/>
    </row>
    <row r="290" spans="1:8" ht="18.75" x14ac:dyDescent="0.25">
      <c r="A290" s="25">
        <v>45323</v>
      </c>
      <c r="B290" s="26">
        <f>H285+1</f>
        <v>45327</v>
      </c>
      <c r="C290" s="26">
        <f>B290+1</f>
        <v>45328</v>
      </c>
      <c r="D290" s="26">
        <f t="shared" ref="D290:H290" si="57">C290+1</f>
        <v>45329</v>
      </c>
      <c r="E290" s="26">
        <f t="shared" si="57"/>
        <v>45330</v>
      </c>
      <c r="F290" s="26">
        <f t="shared" si="57"/>
        <v>45331</v>
      </c>
      <c r="G290" s="26">
        <f t="shared" si="57"/>
        <v>45332</v>
      </c>
      <c r="H290" s="26">
        <f t="shared" si="57"/>
        <v>45333</v>
      </c>
    </row>
    <row r="291" spans="1:8" x14ac:dyDescent="0.25">
      <c r="A291" s="27" t="s">
        <v>27</v>
      </c>
      <c r="B291" s="14"/>
      <c r="C291" s="10"/>
      <c r="D291" s="11"/>
      <c r="E291" s="12"/>
      <c r="F291" s="12"/>
      <c r="G291" s="17"/>
      <c r="H291" s="18"/>
    </row>
    <row r="292" spans="1:8" x14ac:dyDescent="0.25">
      <c r="A292" s="28"/>
      <c r="B292" s="16"/>
      <c r="C292" s="16"/>
      <c r="D292" s="15"/>
      <c r="E292" s="15"/>
      <c r="F292" s="15"/>
      <c r="G292" s="17"/>
      <c r="H292" s="18"/>
    </row>
    <row r="293" spans="1:8" x14ac:dyDescent="0.25">
      <c r="A293" s="28"/>
      <c r="B293" s="8"/>
      <c r="C293" s="13"/>
      <c r="D293" s="8"/>
      <c r="E293" s="8"/>
      <c r="F293" s="15"/>
      <c r="G293" s="17"/>
      <c r="H293" s="18"/>
    </row>
    <row r="294" spans="1:8" x14ac:dyDescent="0.25">
      <c r="A294" s="28"/>
      <c r="B294" s="8"/>
      <c r="C294" s="13"/>
      <c r="D294" s="8"/>
      <c r="E294" s="8"/>
      <c r="F294" s="9"/>
      <c r="G294" s="19"/>
      <c r="H294" s="19"/>
    </row>
    <row r="295" spans="1:8" x14ac:dyDescent="0.25">
      <c r="A295" s="27" t="s">
        <v>28</v>
      </c>
      <c r="B295" s="26">
        <f>H290+1</f>
        <v>45334</v>
      </c>
      <c r="C295" s="26">
        <f>B295+1</f>
        <v>45335</v>
      </c>
      <c r="D295" s="26">
        <f t="shared" ref="D295:H295" si="58">C295+1</f>
        <v>45336</v>
      </c>
      <c r="E295" s="26">
        <f t="shared" si="58"/>
        <v>45337</v>
      </c>
      <c r="F295" s="26">
        <f t="shared" si="58"/>
        <v>45338</v>
      </c>
      <c r="G295" s="26">
        <f t="shared" si="58"/>
        <v>45339</v>
      </c>
      <c r="H295" s="26">
        <f t="shared" si="58"/>
        <v>45340</v>
      </c>
    </row>
    <row r="296" spans="1:8" x14ac:dyDescent="0.25">
      <c r="A296" s="28"/>
      <c r="B296" s="22"/>
      <c r="C296" s="16"/>
      <c r="D296" s="9"/>
      <c r="E296" s="20"/>
      <c r="F296" s="20"/>
      <c r="G296" s="17"/>
      <c r="H296" s="18"/>
    </row>
    <row r="297" spans="1:8" x14ac:dyDescent="0.25">
      <c r="A297" s="28"/>
      <c r="B297" s="16"/>
      <c r="C297" s="16"/>
      <c r="D297" s="15"/>
      <c r="E297" s="15"/>
      <c r="F297" s="15"/>
      <c r="G297" s="17"/>
      <c r="H297" s="18"/>
    </row>
    <row r="298" spans="1:8" x14ac:dyDescent="0.25">
      <c r="A298" s="28"/>
      <c r="B298" s="8"/>
      <c r="C298" s="13"/>
      <c r="D298" s="8"/>
      <c r="E298" s="8"/>
      <c r="F298" s="15"/>
      <c r="G298" s="17"/>
      <c r="H298" s="18"/>
    </row>
    <row r="299" spans="1:8" x14ac:dyDescent="0.25">
      <c r="A299" s="28"/>
      <c r="B299" s="8"/>
      <c r="C299" s="13"/>
      <c r="D299" s="8"/>
      <c r="E299" s="8"/>
      <c r="F299" s="9"/>
      <c r="G299" s="19"/>
      <c r="H299" s="19"/>
    </row>
    <row r="300" spans="1:8" x14ac:dyDescent="0.25">
      <c r="A300" s="27" t="s">
        <v>29</v>
      </c>
      <c r="B300" s="26">
        <f>H295+1</f>
        <v>45341</v>
      </c>
      <c r="C300" s="26">
        <f>B300+1</f>
        <v>45342</v>
      </c>
      <c r="D300" s="26">
        <f t="shared" ref="D300:H300" si="59">C300+1</f>
        <v>45343</v>
      </c>
      <c r="E300" s="26">
        <f t="shared" si="59"/>
        <v>45344</v>
      </c>
      <c r="F300" s="26">
        <f t="shared" si="59"/>
        <v>45345</v>
      </c>
      <c r="G300" s="26">
        <f t="shared" si="59"/>
        <v>45346</v>
      </c>
      <c r="H300" s="26">
        <f t="shared" si="59"/>
        <v>45347</v>
      </c>
    </row>
    <row r="301" spans="1:8" x14ac:dyDescent="0.25">
      <c r="A301" s="28"/>
      <c r="B301" s="14"/>
      <c r="C301" s="10"/>
      <c r="D301" s="11"/>
      <c r="E301" s="12"/>
      <c r="F301" s="12"/>
      <c r="G301" s="17"/>
      <c r="H301" s="18"/>
    </row>
    <row r="302" spans="1:8" x14ac:dyDescent="0.25">
      <c r="A302" s="28"/>
      <c r="B302" s="16"/>
      <c r="C302" s="16"/>
      <c r="D302" s="15"/>
      <c r="E302" s="15"/>
      <c r="F302" s="15"/>
      <c r="G302" s="17"/>
      <c r="H302" s="18"/>
    </row>
    <row r="303" spans="1:8" x14ac:dyDescent="0.25">
      <c r="A303" s="28"/>
      <c r="B303" s="8"/>
      <c r="C303" s="13"/>
      <c r="D303" s="8"/>
      <c r="E303" s="8"/>
      <c r="F303" s="15"/>
      <c r="G303" s="17"/>
      <c r="H303" s="18"/>
    </row>
    <row r="304" spans="1:8" x14ac:dyDescent="0.25">
      <c r="A304" s="28"/>
      <c r="B304" s="8"/>
      <c r="C304" s="13"/>
      <c r="D304" s="8"/>
      <c r="E304" s="8"/>
      <c r="F304" s="9"/>
      <c r="G304" s="19"/>
      <c r="H304" s="19"/>
    </row>
    <row r="305" spans="1:8" x14ac:dyDescent="0.25">
      <c r="A305" s="27" t="s">
        <v>30</v>
      </c>
      <c r="B305" s="26">
        <f>H300+1</f>
        <v>45348</v>
      </c>
      <c r="C305" s="26">
        <f>B305+1</f>
        <v>45349</v>
      </c>
      <c r="D305" s="26">
        <f t="shared" ref="D305:H305" si="60">C305+1</f>
        <v>45350</v>
      </c>
      <c r="E305" s="26">
        <f t="shared" si="60"/>
        <v>45351</v>
      </c>
      <c r="F305" s="26">
        <f t="shared" si="60"/>
        <v>45352</v>
      </c>
      <c r="G305" s="26">
        <f t="shared" si="60"/>
        <v>45353</v>
      </c>
      <c r="H305" s="26">
        <f t="shared" si="60"/>
        <v>45354</v>
      </c>
    </row>
    <row r="306" spans="1:8" x14ac:dyDescent="0.25">
      <c r="A306" s="28"/>
      <c r="B306" s="14"/>
      <c r="C306" s="10"/>
      <c r="D306" s="11"/>
      <c r="E306" s="12"/>
      <c r="F306" s="12"/>
      <c r="G306" s="17"/>
      <c r="H306" s="18"/>
    </row>
    <row r="307" spans="1:8" x14ac:dyDescent="0.25">
      <c r="A307" s="28"/>
      <c r="B307" s="16"/>
      <c r="C307" s="16"/>
      <c r="D307" s="15"/>
      <c r="E307" s="15"/>
      <c r="F307" s="15"/>
      <c r="G307" s="17"/>
      <c r="H307" s="18"/>
    </row>
    <row r="308" spans="1:8" x14ac:dyDescent="0.25">
      <c r="A308" s="28"/>
      <c r="B308" s="8"/>
      <c r="C308" s="13"/>
      <c r="D308" s="8"/>
      <c r="E308" s="8"/>
      <c r="F308" s="15"/>
      <c r="G308" s="17"/>
      <c r="H308" s="18"/>
    </row>
    <row r="309" spans="1:8" x14ac:dyDescent="0.25">
      <c r="A309" s="28"/>
      <c r="B309" s="8"/>
      <c r="C309" s="13"/>
      <c r="D309" s="8"/>
      <c r="E309" s="8"/>
      <c r="F309" s="9"/>
      <c r="G309" s="19"/>
      <c r="H309" s="19"/>
    </row>
    <row r="310" spans="1:8" ht="18.75" x14ac:dyDescent="0.25">
      <c r="A310" s="25">
        <v>45352</v>
      </c>
      <c r="B310" s="26">
        <f>H305+1</f>
        <v>45355</v>
      </c>
      <c r="C310" s="26">
        <f>B310+1</f>
        <v>45356</v>
      </c>
      <c r="D310" s="26">
        <f t="shared" ref="D310:H310" si="61">C310+1</f>
        <v>45357</v>
      </c>
      <c r="E310" s="26">
        <f t="shared" si="61"/>
        <v>45358</v>
      </c>
      <c r="F310" s="26">
        <f t="shared" si="61"/>
        <v>45359</v>
      </c>
      <c r="G310" s="26">
        <f t="shared" si="61"/>
        <v>45360</v>
      </c>
      <c r="H310" s="26">
        <f t="shared" si="61"/>
        <v>45361</v>
      </c>
    </row>
    <row r="311" spans="1:8" x14ac:dyDescent="0.25">
      <c r="A311" s="27" t="s">
        <v>31</v>
      </c>
      <c r="B311" s="14"/>
      <c r="C311" s="10"/>
      <c r="D311" s="11"/>
      <c r="E311" s="12"/>
      <c r="F311" s="12"/>
      <c r="G311" s="17"/>
      <c r="H311" s="18"/>
    </row>
    <row r="312" spans="1:8" x14ac:dyDescent="0.25">
      <c r="A312" s="28"/>
      <c r="B312" s="16"/>
      <c r="C312" s="16"/>
      <c r="D312" s="15"/>
      <c r="E312" s="15"/>
      <c r="F312" s="15"/>
      <c r="G312" s="17"/>
      <c r="H312" s="18"/>
    </row>
    <row r="313" spans="1:8" x14ac:dyDescent="0.25">
      <c r="A313" s="28"/>
      <c r="B313" s="8"/>
      <c r="C313" s="13"/>
      <c r="D313" s="8"/>
      <c r="E313" s="8"/>
      <c r="F313" s="15"/>
      <c r="G313" s="17"/>
      <c r="H313" s="18"/>
    </row>
    <row r="314" spans="1:8" x14ac:dyDescent="0.25">
      <c r="A314" s="28"/>
      <c r="B314" s="8"/>
      <c r="C314" s="13"/>
      <c r="D314" s="8"/>
      <c r="E314" s="8"/>
      <c r="F314" s="9"/>
      <c r="G314" s="19"/>
      <c r="H314" s="19"/>
    </row>
    <row r="315" spans="1:8" x14ac:dyDescent="0.25">
      <c r="A315" s="27" t="s">
        <v>32</v>
      </c>
      <c r="B315" s="26">
        <f>H310+1</f>
        <v>45362</v>
      </c>
      <c r="C315" s="26">
        <f>B315+1</f>
        <v>45363</v>
      </c>
      <c r="D315" s="26">
        <f t="shared" ref="D315:H315" si="62">C315+1</f>
        <v>45364</v>
      </c>
      <c r="E315" s="26">
        <f t="shared" si="62"/>
        <v>45365</v>
      </c>
      <c r="F315" s="26">
        <f t="shared" si="62"/>
        <v>45366</v>
      </c>
      <c r="G315" s="26">
        <f t="shared" si="62"/>
        <v>45367</v>
      </c>
      <c r="H315" s="26">
        <f t="shared" si="62"/>
        <v>45368</v>
      </c>
    </row>
    <row r="316" spans="1:8" x14ac:dyDescent="0.25">
      <c r="A316" s="28"/>
      <c r="B316" s="14"/>
      <c r="C316" s="10"/>
      <c r="D316" s="11"/>
      <c r="E316" s="12"/>
      <c r="F316" s="12"/>
      <c r="G316" s="17"/>
      <c r="H316" s="18"/>
    </row>
    <row r="317" spans="1:8" x14ac:dyDescent="0.25">
      <c r="A317" s="28"/>
      <c r="B317" s="16"/>
      <c r="C317" s="16"/>
      <c r="D317" s="15"/>
      <c r="E317" s="15"/>
      <c r="F317" s="15"/>
      <c r="G317" s="17"/>
      <c r="H317" s="18"/>
    </row>
    <row r="318" spans="1:8" x14ac:dyDescent="0.25">
      <c r="A318" s="28"/>
      <c r="B318" s="8"/>
      <c r="C318" s="13"/>
      <c r="D318" s="8"/>
      <c r="E318" s="8"/>
      <c r="F318" s="15"/>
      <c r="G318" s="17"/>
      <c r="H318" s="18"/>
    </row>
    <row r="319" spans="1:8" x14ac:dyDescent="0.25">
      <c r="A319" s="28"/>
      <c r="B319" s="8"/>
      <c r="C319" s="13"/>
      <c r="D319" s="8"/>
      <c r="E319" s="8"/>
      <c r="F319" s="9"/>
      <c r="G319" s="19"/>
      <c r="H319" s="19"/>
    </row>
    <row r="320" spans="1:8" x14ac:dyDescent="0.25">
      <c r="A320" s="27" t="s">
        <v>33</v>
      </c>
      <c r="B320" s="26">
        <f>H315+1</f>
        <v>45369</v>
      </c>
      <c r="C320" s="26">
        <f>B320+1</f>
        <v>45370</v>
      </c>
      <c r="D320" s="26">
        <f t="shared" ref="D320:H320" si="63">C320+1</f>
        <v>45371</v>
      </c>
      <c r="E320" s="26">
        <f t="shared" si="63"/>
        <v>45372</v>
      </c>
      <c r="F320" s="26">
        <f t="shared" si="63"/>
        <v>45373</v>
      </c>
      <c r="G320" s="26">
        <f t="shared" si="63"/>
        <v>45374</v>
      </c>
      <c r="H320" s="26">
        <f t="shared" si="63"/>
        <v>45375</v>
      </c>
    </row>
    <row r="321" spans="1:8" x14ac:dyDescent="0.25">
      <c r="A321" s="28"/>
      <c r="B321" s="14"/>
      <c r="C321" s="10"/>
      <c r="D321" s="11"/>
      <c r="E321" s="12"/>
      <c r="F321" s="12"/>
      <c r="G321" s="17"/>
      <c r="H321" s="18"/>
    </row>
    <row r="322" spans="1:8" x14ac:dyDescent="0.25">
      <c r="A322" s="28"/>
      <c r="B322" s="16"/>
      <c r="C322" s="16"/>
      <c r="D322" s="15"/>
      <c r="E322" s="15"/>
      <c r="F322" s="15"/>
      <c r="G322" s="17"/>
      <c r="H322" s="18"/>
    </row>
    <row r="323" spans="1:8" x14ac:dyDescent="0.25">
      <c r="A323" s="28"/>
      <c r="B323" s="8"/>
      <c r="C323" s="13"/>
      <c r="D323" s="8"/>
      <c r="E323" s="8"/>
      <c r="F323" s="15"/>
      <c r="G323" s="17"/>
      <c r="H323" s="18"/>
    </row>
    <row r="324" spans="1:8" x14ac:dyDescent="0.25">
      <c r="A324" s="28"/>
      <c r="B324" s="8"/>
      <c r="C324" s="13"/>
      <c r="D324" s="8"/>
      <c r="E324" s="8"/>
      <c r="F324" s="9"/>
      <c r="G324" s="19"/>
      <c r="H324" s="19"/>
    </row>
    <row r="325" spans="1:8" x14ac:dyDescent="0.25">
      <c r="A325" s="27" t="s">
        <v>34</v>
      </c>
      <c r="B325" s="26">
        <f>H320+1</f>
        <v>45376</v>
      </c>
      <c r="C325" s="26">
        <f>B325+1</f>
        <v>45377</v>
      </c>
      <c r="D325" s="26">
        <f t="shared" ref="D325:H325" si="64">C325+1</f>
        <v>45378</v>
      </c>
      <c r="E325" s="26">
        <f t="shared" si="64"/>
        <v>45379</v>
      </c>
      <c r="F325" s="26">
        <f t="shared" si="64"/>
        <v>45380</v>
      </c>
      <c r="G325" s="26">
        <f t="shared" si="64"/>
        <v>45381</v>
      </c>
      <c r="H325" s="26">
        <f t="shared" si="64"/>
        <v>45382</v>
      </c>
    </row>
    <row r="326" spans="1:8" ht="24" x14ac:dyDescent="0.25">
      <c r="A326" s="28"/>
      <c r="B326" s="14"/>
      <c r="C326" s="10"/>
      <c r="D326" s="11"/>
      <c r="E326" s="12" t="s">
        <v>36</v>
      </c>
      <c r="F326" s="12" t="s">
        <v>83</v>
      </c>
      <c r="G326" s="17"/>
      <c r="H326" s="18"/>
    </row>
    <row r="327" spans="1:8" x14ac:dyDescent="0.25">
      <c r="A327" s="28"/>
      <c r="B327" s="16"/>
      <c r="C327" s="16"/>
      <c r="D327" s="15"/>
      <c r="E327" s="15"/>
      <c r="F327" s="15"/>
      <c r="G327" s="17"/>
      <c r="H327" s="18"/>
    </row>
    <row r="328" spans="1:8" x14ac:dyDescent="0.25">
      <c r="A328" s="28"/>
      <c r="B328" s="8"/>
      <c r="C328" s="13"/>
      <c r="D328" s="8"/>
      <c r="E328" s="8"/>
      <c r="F328" s="15"/>
      <c r="G328" s="17"/>
      <c r="H328" s="18"/>
    </row>
    <row r="329" spans="1:8" x14ac:dyDescent="0.25">
      <c r="A329" s="28"/>
      <c r="B329" s="8"/>
      <c r="C329" s="13"/>
      <c r="D329" s="8"/>
      <c r="E329" s="8"/>
      <c r="F329" s="9"/>
      <c r="G329" s="19"/>
      <c r="H329" s="19"/>
    </row>
    <row r="330" spans="1:8" ht="18.75" x14ac:dyDescent="0.25">
      <c r="A330" s="25">
        <v>45383</v>
      </c>
      <c r="B330" s="26">
        <f>H325+1</f>
        <v>45383</v>
      </c>
      <c r="C330" s="26">
        <f>B330+1</f>
        <v>45384</v>
      </c>
      <c r="D330" s="26">
        <f t="shared" ref="D330:H330" si="65">C330+1</f>
        <v>45385</v>
      </c>
      <c r="E330" s="26">
        <f t="shared" si="65"/>
        <v>45386</v>
      </c>
      <c r="F330" s="26">
        <f t="shared" si="65"/>
        <v>45387</v>
      </c>
      <c r="G330" s="26">
        <f t="shared" si="65"/>
        <v>45388</v>
      </c>
      <c r="H330" s="26">
        <f t="shared" si="65"/>
        <v>45389</v>
      </c>
    </row>
    <row r="331" spans="1:8" x14ac:dyDescent="0.25">
      <c r="A331" s="27" t="s">
        <v>35</v>
      </c>
      <c r="B331" s="14"/>
      <c r="C331" s="10"/>
      <c r="D331" s="11"/>
      <c r="E331" s="12"/>
      <c r="F331" s="12"/>
      <c r="G331" s="17"/>
      <c r="H331" s="18"/>
    </row>
    <row r="332" spans="1:8" x14ac:dyDescent="0.25">
      <c r="A332" s="28"/>
      <c r="B332" s="16"/>
      <c r="C332" s="16"/>
      <c r="D332" s="15"/>
      <c r="E332" s="15"/>
      <c r="F332" s="15"/>
      <c r="G332" s="17"/>
      <c r="H332" s="18"/>
    </row>
    <row r="333" spans="1:8" x14ac:dyDescent="0.25">
      <c r="A333" s="28"/>
      <c r="B333" s="8"/>
      <c r="C333" s="13"/>
      <c r="D333" s="8"/>
      <c r="E333" s="8"/>
      <c r="F333" s="15"/>
      <c r="G333" s="17"/>
      <c r="H333" s="18"/>
    </row>
    <row r="334" spans="1:8" x14ac:dyDescent="0.25">
      <c r="A334" s="28"/>
      <c r="B334" s="8"/>
      <c r="C334" s="13"/>
      <c r="D334" s="8"/>
      <c r="E334" s="8"/>
      <c r="F334" s="9"/>
      <c r="G334" s="19"/>
      <c r="H334" s="19"/>
    </row>
    <row r="335" spans="1:8" x14ac:dyDescent="0.25">
      <c r="A335" s="27" t="s">
        <v>38</v>
      </c>
      <c r="B335" s="26">
        <f>H330+1</f>
        <v>45390</v>
      </c>
      <c r="C335" s="26">
        <f>B335+1</f>
        <v>45391</v>
      </c>
      <c r="D335" s="26">
        <f t="shared" ref="D335:H335" si="66">C335+1</f>
        <v>45392</v>
      </c>
      <c r="E335" s="26">
        <f t="shared" si="66"/>
        <v>45393</v>
      </c>
      <c r="F335" s="26">
        <f t="shared" si="66"/>
        <v>45394</v>
      </c>
      <c r="G335" s="26">
        <f t="shared" si="66"/>
        <v>45395</v>
      </c>
      <c r="H335" s="26">
        <f t="shared" si="66"/>
        <v>45396</v>
      </c>
    </row>
    <row r="336" spans="1:8" x14ac:dyDescent="0.25">
      <c r="A336" s="28"/>
      <c r="B336" s="14"/>
      <c r="C336" s="10"/>
      <c r="D336" s="11"/>
      <c r="E336" s="12"/>
      <c r="F336" s="12"/>
      <c r="G336" s="17"/>
      <c r="H336" s="18"/>
    </row>
    <row r="337" spans="1:8" x14ac:dyDescent="0.25">
      <c r="A337" s="28"/>
      <c r="B337" s="16"/>
      <c r="C337" s="16"/>
      <c r="D337" s="15"/>
      <c r="E337" s="15"/>
      <c r="F337" s="15"/>
      <c r="G337" s="17"/>
      <c r="H337" s="18"/>
    </row>
    <row r="338" spans="1:8" x14ac:dyDescent="0.25">
      <c r="A338" s="28"/>
      <c r="B338" s="8"/>
      <c r="C338" s="13"/>
      <c r="D338" s="8"/>
      <c r="E338" s="8"/>
      <c r="F338" s="15"/>
      <c r="G338" s="17"/>
      <c r="H338" s="18"/>
    </row>
    <row r="339" spans="1:8" x14ac:dyDescent="0.25">
      <c r="A339" s="28"/>
      <c r="B339" s="8"/>
      <c r="C339" s="13"/>
      <c r="D339" s="8"/>
      <c r="E339" s="8"/>
      <c r="F339" s="9"/>
      <c r="G339" s="19"/>
      <c r="H339" s="19"/>
    </row>
    <row r="340" spans="1:8" x14ac:dyDescent="0.25">
      <c r="A340" s="27" t="s">
        <v>39</v>
      </c>
      <c r="B340" s="26">
        <f>H335+1</f>
        <v>45397</v>
      </c>
      <c r="C340" s="26">
        <f>B340+1</f>
        <v>45398</v>
      </c>
      <c r="D340" s="26">
        <f t="shared" ref="D340:H340" si="67">C340+1</f>
        <v>45399</v>
      </c>
      <c r="E340" s="26">
        <f t="shared" si="67"/>
        <v>45400</v>
      </c>
      <c r="F340" s="26">
        <f t="shared" si="67"/>
        <v>45401</v>
      </c>
      <c r="G340" s="26">
        <f t="shared" si="67"/>
        <v>45402</v>
      </c>
      <c r="H340" s="26">
        <f t="shared" si="67"/>
        <v>45403</v>
      </c>
    </row>
    <row r="341" spans="1:8" x14ac:dyDescent="0.25">
      <c r="A341" s="28"/>
      <c r="B341" s="14"/>
      <c r="C341" s="10"/>
      <c r="D341" s="11"/>
      <c r="E341" s="12"/>
      <c r="F341" s="12"/>
      <c r="G341" s="17"/>
      <c r="H341" s="18"/>
    </row>
    <row r="342" spans="1:8" x14ac:dyDescent="0.25">
      <c r="A342" s="28"/>
      <c r="B342" s="16"/>
      <c r="C342" s="16"/>
      <c r="D342" s="15"/>
      <c r="E342" s="15"/>
      <c r="F342" s="15"/>
      <c r="G342" s="17"/>
      <c r="H342" s="18"/>
    </row>
    <row r="343" spans="1:8" x14ac:dyDescent="0.25">
      <c r="A343" s="28"/>
      <c r="B343" s="8"/>
      <c r="C343" s="13"/>
      <c r="D343" s="8"/>
      <c r="E343" s="8"/>
      <c r="F343" s="15"/>
      <c r="G343" s="17"/>
      <c r="H343" s="18"/>
    </row>
    <row r="344" spans="1:8" x14ac:dyDescent="0.25">
      <c r="A344" s="28"/>
      <c r="B344" s="8"/>
      <c r="C344" s="13"/>
      <c r="D344" s="8"/>
      <c r="E344" s="8"/>
      <c r="F344" s="9"/>
      <c r="G344" s="19"/>
      <c r="H344" s="19"/>
    </row>
    <row r="345" spans="1:8" x14ac:dyDescent="0.25">
      <c r="A345" s="27" t="s">
        <v>40</v>
      </c>
      <c r="B345" s="26">
        <f>H340+1</f>
        <v>45404</v>
      </c>
      <c r="C345" s="26">
        <f>B345+1</f>
        <v>45405</v>
      </c>
      <c r="D345" s="26">
        <f t="shared" ref="D345:H345" si="68">C345+1</f>
        <v>45406</v>
      </c>
      <c r="E345" s="26">
        <f t="shared" si="68"/>
        <v>45407</v>
      </c>
      <c r="F345" s="26">
        <f t="shared" si="68"/>
        <v>45408</v>
      </c>
      <c r="G345" s="26">
        <f t="shared" si="68"/>
        <v>45409</v>
      </c>
      <c r="H345" s="26">
        <f t="shared" si="68"/>
        <v>45410</v>
      </c>
    </row>
    <row r="346" spans="1:8" x14ac:dyDescent="0.25">
      <c r="A346" s="28"/>
      <c r="B346" s="14"/>
      <c r="C346" s="10"/>
      <c r="D346" s="11"/>
      <c r="E346" s="12"/>
      <c r="F346" s="12"/>
      <c r="G346" s="17"/>
      <c r="H346" s="18"/>
    </row>
    <row r="347" spans="1:8" x14ac:dyDescent="0.25">
      <c r="A347" s="28"/>
      <c r="B347" s="16"/>
      <c r="C347" s="16"/>
      <c r="D347" s="15"/>
      <c r="E347" s="15"/>
      <c r="F347" s="15"/>
      <c r="G347" s="17"/>
      <c r="H347" s="18"/>
    </row>
    <row r="348" spans="1:8" x14ac:dyDescent="0.25">
      <c r="A348" s="28"/>
      <c r="B348" s="8"/>
      <c r="C348" s="13"/>
      <c r="D348" s="8"/>
      <c r="E348" s="8"/>
      <c r="F348" s="15"/>
      <c r="G348" s="17"/>
      <c r="H348" s="18"/>
    </row>
    <row r="349" spans="1:8" x14ac:dyDescent="0.25">
      <c r="A349" s="28"/>
      <c r="B349" s="8"/>
      <c r="C349" s="13"/>
      <c r="D349" s="8"/>
      <c r="E349" s="8"/>
      <c r="F349" s="9"/>
      <c r="G349" s="19"/>
      <c r="H349" s="19"/>
    </row>
    <row r="350" spans="1:8" ht="18.75" x14ac:dyDescent="0.25">
      <c r="A350" s="25">
        <v>45413</v>
      </c>
      <c r="B350" s="26">
        <f>H345+1</f>
        <v>45411</v>
      </c>
      <c r="C350" s="26">
        <f>B350+1</f>
        <v>45412</v>
      </c>
      <c r="D350" s="26">
        <f t="shared" ref="D350:H350" si="69">C350+1</f>
        <v>45413</v>
      </c>
      <c r="E350" s="26">
        <f t="shared" si="69"/>
        <v>45414</v>
      </c>
      <c r="F350" s="26">
        <f t="shared" si="69"/>
        <v>45415</v>
      </c>
      <c r="G350" s="26">
        <f t="shared" si="69"/>
        <v>45416</v>
      </c>
      <c r="H350" s="26">
        <f t="shared" si="69"/>
        <v>45417</v>
      </c>
    </row>
    <row r="351" spans="1:8" x14ac:dyDescent="0.25">
      <c r="A351" s="27" t="s">
        <v>41</v>
      </c>
      <c r="B351" s="14"/>
      <c r="C351" s="10"/>
      <c r="D351" s="11"/>
      <c r="E351" s="12"/>
      <c r="F351" s="12"/>
      <c r="G351" s="17"/>
      <c r="H351" s="18"/>
    </row>
    <row r="352" spans="1:8" x14ac:dyDescent="0.25">
      <c r="A352" s="28"/>
      <c r="B352" s="16"/>
      <c r="C352" s="16"/>
      <c r="D352" s="15"/>
      <c r="E352" s="15"/>
      <c r="F352" s="15"/>
      <c r="G352" s="17"/>
      <c r="H352" s="18"/>
    </row>
    <row r="353" spans="1:8" x14ac:dyDescent="0.25">
      <c r="A353" s="28"/>
      <c r="B353" s="8"/>
      <c r="C353" s="13"/>
      <c r="D353" s="8"/>
      <c r="E353" s="8"/>
      <c r="F353" s="15"/>
      <c r="G353" s="17"/>
      <c r="H353" s="18"/>
    </row>
    <row r="354" spans="1:8" x14ac:dyDescent="0.25">
      <c r="A354" s="28"/>
      <c r="B354" s="8"/>
      <c r="C354" s="13"/>
      <c r="D354" s="8"/>
      <c r="E354" s="8"/>
      <c r="F354" s="15"/>
      <c r="G354" s="19"/>
      <c r="H354" s="19"/>
    </row>
    <row r="355" spans="1:8" x14ac:dyDescent="0.25">
      <c r="A355" s="27" t="s">
        <v>44</v>
      </c>
      <c r="B355" s="26">
        <f>H350+1</f>
        <v>45418</v>
      </c>
      <c r="C355" s="26">
        <f>B355+1</f>
        <v>45419</v>
      </c>
      <c r="D355" s="26">
        <f t="shared" ref="D355:H355" si="70">C355+1</f>
        <v>45420</v>
      </c>
      <c r="E355" s="26">
        <f t="shared" si="70"/>
        <v>45421</v>
      </c>
      <c r="F355" s="26">
        <f t="shared" si="70"/>
        <v>45422</v>
      </c>
      <c r="G355" s="26">
        <f t="shared" si="70"/>
        <v>45423</v>
      </c>
      <c r="H355" s="26">
        <f t="shared" si="70"/>
        <v>45424</v>
      </c>
    </row>
    <row r="356" spans="1:8" x14ac:dyDescent="0.25">
      <c r="A356" s="28"/>
      <c r="B356" s="16"/>
      <c r="C356" s="16"/>
      <c r="D356" s="15"/>
      <c r="E356" s="15"/>
      <c r="F356" s="15"/>
      <c r="G356" s="17"/>
      <c r="H356" s="18"/>
    </row>
    <row r="357" spans="1:8" x14ac:dyDescent="0.25">
      <c r="A357" s="28"/>
      <c r="B357" s="16"/>
      <c r="C357" s="16"/>
      <c r="D357" s="15"/>
      <c r="E357" s="15"/>
      <c r="F357" s="15"/>
      <c r="G357" s="17"/>
      <c r="H357" s="18"/>
    </row>
    <row r="358" spans="1:8" x14ac:dyDescent="0.25">
      <c r="A358" s="28"/>
      <c r="B358" s="8"/>
      <c r="C358" s="13"/>
      <c r="D358" s="8"/>
      <c r="E358" s="8"/>
      <c r="F358" s="15"/>
      <c r="G358" s="17"/>
      <c r="H358" s="18"/>
    </row>
    <row r="359" spans="1:8" x14ac:dyDescent="0.25">
      <c r="A359" s="28"/>
      <c r="B359" s="8"/>
      <c r="C359" s="13"/>
      <c r="D359" s="8"/>
      <c r="E359" s="8"/>
      <c r="F359" s="9"/>
      <c r="G359" s="19"/>
      <c r="H359" s="19"/>
    </row>
    <row r="360" spans="1:8" x14ac:dyDescent="0.25">
      <c r="A360" s="27" t="s">
        <v>45</v>
      </c>
      <c r="B360" s="26">
        <f>H355+1</f>
        <v>45425</v>
      </c>
      <c r="C360" s="26">
        <f>B360+1</f>
        <v>45426</v>
      </c>
      <c r="D360" s="26">
        <f t="shared" ref="D360:H360" si="71">C360+1</f>
        <v>45427</v>
      </c>
      <c r="E360" s="26">
        <f t="shared" si="71"/>
        <v>45428</v>
      </c>
      <c r="F360" s="26">
        <f t="shared" si="71"/>
        <v>45429</v>
      </c>
      <c r="G360" s="26">
        <f t="shared" si="71"/>
        <v>45430</v>
      </c>
      <c r="H360" s="26">
        <f t="shared" si="71"/>
        <v>45431</v>
      </c>
    </row>
    <row r="361" spans="1:8" x14ac:dyDescent="0.25">
      <c r="A361" s="28"/>
      <c r="B361" s="14"/>
      <c r="C361" s="10"/>
      <c r="D361" s="11"/>
      <c r="E361" s="12"/>
      <c r="F361" s="12"/>
      <c r="G361" s="17"/>
      <c r="H361" s="18"/>
    </row>
    <row r="362" spans="1:8" x14ac:dyDescent="0.25">
      <c r="A362" s="28"/>
      <c r="B362" s="16"/>
      <c r="C362" s="16"/>
      <c r="D362" s="15"/>
      <c r="E362" s="15"/>
      <c r="F362" s="15"/>
      <c r="G362" s="17"/>
      <c r="H362" s="18"/>
    </row>
    <row r="363" spans="1:8" x14ac:dyDescent="0.25">
      <c r="A363" s="28"/>
      <c r="B363" s="8"/>
      <c r="C363" s="13"/>
      <c r="D363" s="8"/>
      <c r="E363" s="8"/>
      <c r="F363" s="15"/>
      <c r="G363" s="17"/>
      <c r="H363" s="18"/>
    </row>
    <row r="364" spans="1:8" x14ac:dyDescent="0.25">
      <c r="A364" s="28"/>
      <c r="B364" s="8"/>
      <c r="C364" s="13"/>
      <c r="D364" s="8"/>
      <c r="E364" s="8"/>
      <c r="F364" s="9"/>
      <c r="G364" s="19"/>
      <c r="H364" s="19"/>
    </row>
    <row r="365" spans="1:8" x14ac:dyDescent="0.25">
      <c r="A365" s="27" t="s">
        <v>46</v>
      </c>
      <c r="B365" s="26">
        <f>H360+1</f>
        <v>45432</v>
      </c>
      <c r="C365" s="26">
        <f>B365+1</f>
        <v>45433</v>
      </c>
      <c r="D365" s="26">
        <f t="shared" ref="D365:H365" si="72">C365+1</f>
        <v>45434</v>
      </c>
      <c r="E365" s="26">
        <f t="shared" si="72"/>
        <v>45435</v>
      </c>
      <c r="F365" s="26">
        <f t="shared" si="72"/>
        <v>45436</v>
      </c>
      <c r="G365" s="26">
        <f t="shared" si="72"/>
        <v>45437</v>
      </c>
      <c r="H365" s="26">
        <f t="shared" si="72"/>
        <v>45438</v>
      </c>
    </row>
    <row r="366" spans="1:8" x14ac:dyDescent="0.25">
      <c r="A366" s="28"/>
      <c r="B366" s="14"/>
      <c r="C366" s="10"/>
      <c r="D366" s="11"/>
      <c r="E366" s="12"/>
      <c r="F366" s="12"/>
      <c r="G366" s="17"/>
      <c r="H366" s="18"/>
    </row>
    <row r="367" spans="1:8" x14ac:dyDescent="0.25">
      <c r="A367" s="28"/>
      <c r="B367" s="16"/>
      <c r="C367" s="16"/>
      <c r="D367" s="15"/>
      <c r="E367" s="15"/>
      <c r="F367" s="15"/>
      <c r="G367" s="17"/>
      <c r="H367" s="18"/>
    </row>
    <row r="368" spans="1:8" x14ac:dyDescent="0.25">
      <c r="A368" s="28"/>
      <c r="B368" s="8"/>
      <c r="C368" s="13"/>
      <c r="D368" s="8"/>
      <c r="E368" s="8"/>
      <c r="F368" s="15"/>
      <c r="G368" s="17"/>
      <c r="H368" s="18"/>
    </row>
    <row r="369" spans="1:8" x14ac:dyDescent="0.25">
      <c r="A369" s="28"/>
      <c r="B369" s="8"/>
      <c r="C369" s="13"/>
      <c r="D369" s="8"/>
      <c r="E369" s="8"/>
      <c r="F369" s="9"/>
      <c r="G369" s="19"/>
      <c r="H369" s="19"/>
    </row>
    <row r="370" spans="1:8" x14ac:dyDescent="0.25">
      <c r="A370" s="27" t="s">
        <v>47</v>
      </c>
      <c r="B370" s="26">
        <f>H365+1</f>
        <v>45439</v>
      </c>
      <c r="C370" s="26">
        <f>B370+1</f>
        <v>45440</v>
      </c>
      <c r="D370" s="26">
        <f t="shared" ref="D370:H370" si="73">C370+1</f>
        <v>45441</v>
      </c>
      <c r="E370" s="26">
        <f t="shared" si="73"/>
        <v>45442</v>
      </c>
      <c r="F370" s="26">
        <f t="shared" si="73"/>
        <v>45443</v>
      </c>
      <c r="G370" s="26">
        <f t="shared" si="73"/>
        <v>45444</v>
      </c>
      <c r="H370" s="26">
        <f t="shared" si="73"/>
        <v>45445</v>
      </c>
    </row>
    <row r="371" spans="1:8" x14ac:dyDescent="0.25">
      <c r="A371" s="28"/>
      <c r="B371" s="14"/>
      <c r="C371" s="10"/>
      <c r="D371" s="11"/>
      <c r="E371" s="12"/>
      <c r="F371" s="12"/>
      <c r="G371" s="17"/>
      <c r="H371" s="18"/>
    </row>
    <row r="372" spans="1:8" x14ac:dyDescent="0.25">
      <c r="A372" s="28"/>
      <c r="B372" s="16"/>
      <c r="C372" s="16"/>
      <c r="D372" s="15"/>
      <c r="E372" s="15"/>
      <c r="F372" s="15"/>
      <c r="G372" s="17"/>
      <c r="H372" s="18"/>
    </row>
    <row r="373" spans="1:8" x14ac:dyDescent="0.25">
      <c r="A373" s="28"/>
      <c r="B373" s="8"/>
      <c r="C373" s="13"/>
      <c r="D373" s="8"/>
      <c r="E373" s="8"/>
      <c r="F373" s="15"/>
      <c r="G373" s="17"/>
      <c r="H373" s="18"/>
    </row>
    <row r="374" spans="1:8" x14ac:dyDescent="0.25">
      <c r="A374" s="28"/>
      <c r="B374" s="8"/>
      <c r="C374" s="13"/>
      <c r="D374" s="8"/>
      <c r="E374" s="8"/>
      <c r="F374" s="9"/>
      <c r="G374" s="19"/>
      <c r="H374" s="19"/>
    </row>
    <row r="375" spans="1:8" ht="18.75" x14ac:dyDescent="0.25">
      <c r="A375" s="25">
        <v>45444</v>
      </c>
      <c r="B375" s="26">
        <f>H370+1</f>
        <v>45446</v>
      </c>
      <c r="C375" s="26">
        <f>B375+1</f>
        <v>45447</v>
      </c>
      <c r="D375" s="26">
        <f t="shared" ref="D375:H375" si="74">C375+1</f>
        <v>45448</v>
      </c>
      <c r="E375" s="26">
        <f t="shared" si="74"/>
        <v>45449</v>
      </c>
      <c r="F375" s="26">
        <f t="shared" si="74"/>
        <v>45450</v>
      </c>
      <c r="G375" s="26">
        <f t="shared" si="74"/>
        <v>45451</v>
      </c>
      <c r="H375" s="26">
        <f t="shared" si="74"/>
        <v>45452</v>
      </c>
    </row>
    <row r="376" spans="1:8" x14ac:dyDescent="0.25">
      <c r="A376" s="27" t="s">
        <v>48</v>
      </c>
      <c r="B376" s="14"/>
      <c r="C376" s="10"/>
      <c r="D376" s="11"/>
      <c r="E376" s="12"/>
      <c r="F376" s="12"/>
      <c r="G376" s="17"/>
      <c r="H376" s="18"/>
    </row>
    <row r="377" spans="1:8" x14ac:dyDescent="0.25">
      <c r="A377" s="28"/>
      <c r="B377" s="16"/>
      <c r="C377" s="16"/>
      <c r="D377" s="15"/>
      <c r="E377" s="15"/>
      <c r="F377" s="15"/>
      <c r="G377" s="17"/>
      <c r="H377" s="18"/>
    </row>
    <row r="378" spans="1:8" x14ac:dyDescent="0.25">
      <c r="A378" s="28"/>
      <c r="B378" s="8"/>
      <c r="C378" s="13"/>
      <c r="D378" s="8"/>
      <c r="E378" s="8"/>
      <c r="F378" s="15"/>
      <c r="G378" s="17"/>
      <c r="H378" s="18"/>
    </row>
    <row r="379" spans="1:8" x14ac:dyDescent="0.25">
      <c r="A379" s="28"/>
      <c r="B379" s="8"/>
      <c r="C379" s="13"/>
      <c r="D379" s="8"/>
      <c r="E379" s="8"/>
      <c r="F379" s="9"/>
      <c r="G379" s="19"/>
      <c r="H379" s="19"/>
    </row>
    <row r="380" spans="1:8" x14ac:dyDescent="0.25">
      <c r="A380" s="27" t="s">
        <v>49</v>
      </c>
      <c r="B380" s="26">
        <f>H375+1</f>
        <v>45453</v>
      </c>
      <c r="C380" s="26">
        <f>B380+1</f>
        <v>45454</v>
      </c>
      <c r="D380" s="26">
        <f t="shared" ref="D380:H380" si="75">C380+1</f>
        <v>45455</v>
      </c>
      <c r="E380" s="26">
        <f t="shared" si="75"/>
        <v>45456</v>
      </c>
      <c r="F380" s="26">
        <f t="shared" si="75"/>
        <v>45457</v>
      </c>
      <c r="G380" s="26">
        <f t="shared" si="75"/>
        <v>45458</v>
      </c>
      <c r="H380" s="26">
        <f t="shared" si="75"/>
        <v>45459</v>
      </c>
    </row>
    <row r="381" spans="1:8" x14ac:dyDescent="0.25">
      <c r="A381" s="28"/>
      <c r="B381" s="14"/>
      <c r="C381" s="10"/>
      <c r="D381" s="11"/>
      <c r="E381" s="12"/>
      <c r="F381" s="12"/>
      <c r="G381" s="17"/>
      <c r="H381" s="18"/>
    </row>
    <row r="382" spans="1:8" x14ac:dyDescent="0.25">
      <c r="A382" s="28"/>
      <c r="B382" s="16"/>
      <c r="C382" s="16"/>
      <c r="D382" s="15"/>
      <c r="E382" s="15"/>
      <c r="F382" s="15"/>
      <c r="G382" s="17"/>
      <c r="H382" s="18"/>
    </row>
    <row r="383" spans="1:8" x14ac:dyDescent="0.25">
      <c r="A383" s="28"/>
      <c r="B383" s="8"/>
      <c r="C383" s="13"/>
      <c r="D383" s="8"/>
      <c r="E383" s="8"/>
      <c r="F383" s="15"/>
      <c r="G383" s="17"/>
      <c r="H383" s="18"/>
    </row>
    <row r="384" spans="1:8" x14ac:dyDescent="0.25">
      <c r="A384" s="28"/>
      <c r="B384" s="8"/>
      <c r="C384" s="13"/>
      <c r="D384" s="8"/>
      <c r="E384" s="8"/>
      <c r="F384" s="9"/>
      <c r="G384" s="19"/>
      <c r="H384" s="19"/>
    </row>
    <row r="385" spans="1:8" x14ac:dyDescent="0.25">
      <c r="A385" s="27" t="s">
        <v>50</v>
      </c>
      <c r="B385" s="26">
        <f>H380+1</f>
        <v>45460</v>
      </c>
      <c r="C385" s="26">
        <f>B385+1</f>
        <v>45461</v>
      </c>
      <c r="D385" s="26">
        <f t="shared" ref="D385:H385" si="76">C385+1</f>
        <v>45462</v>
      </c>
      <c r="E385" s="26">
        <f t="shared" si="76"/>
        <v>45463</v>
      </c>
      <c r="F385" s="26">
        <f t="shared" si="76"/>
        <v>45464</v>
      </c>
      <c r="G385" s="26">
        <f t="shared" si="76"/>
        <v>45465</v>
      </c>
      <c r="H385" s="26">
        <f t="shared" si="76"/>
        <v>45466</v>
      </c>
    </row>
    <row r="386" spans="1:8" x14ac:dyDescent="0.25">
      <c r="A386" s="28"/>
      <c r="B386" s="14"/>
      <c r="C386" s="10"/>
      <c r="D386" s="11"/>
      <c r="E386" s="12"/>
      <c r="F386" s="12"/>
      <c r="G386" s="17"/>
      <c r="H386" s="18"/>
    </row>
    <row r="387" spans="1:8" x14ac:dyDescent="0.25">
      <c r="A387" s="28"/>
      <c r="B387" s="16"/>
      <c r="C387" s="16"/>
      <c r="D387" s="15"/>
      <c r="E387" s="15"/>
      <c r="F387" s="15"/>
      <c r="G387" s="17"/>
      <c r="H387" s="18"/>
    </row>
    <row r="388" spans="1:8" x14ac:dyDescent="0.25">
      <c r="A388" s="28"/>
      <c r="B388" s="8"/>
      <c r="C388" s="13"/>
      <c r="D388" s="8"/>
      <c r="E388" s="8"/>
      <c r="F388" s="15"/>
      <c r="G388" s="17"/>
      <c r="H388" s="18"/>
    </row>
    <row r="389" spans="1:8" x14ac:dyDescent="0.25">
      <c r="A389" s="28"/>
      <c r="B389" s="8"/>
      <c r="C389" s="13"/>
      <c r="D389" s="8"/>
      <c r="E389" s="8"/>
      <c r="F389" s="9"/>
      <c r="G389" s="19"/>
      <c r="H389" s="19"/>
    </row>
    <row r="390" spans="1:8" x14ac:dyDescent="0.25">
      <c r="A390" s="27" t="s">
        <v>51</v>
      </c>
      <c r="B390" s="26">
        <f>H385+1</f>
        <v>45467</v>
      </c>
      <c r="C390" s="26">
        <f>B390+1</f>
        <v>45468</v>
      </c>
      <c r="D390" s="26">
        <f t="shared" ref="D390:H390" si="77">C390+1</f>
        <v>45469</v>
      </c>
      <c r="E390" s="26">
        <f t="shared" si="77"/>
        <v>45470</v>
      </c>
      <c r="F390" s="26">
        <f t="shared" si="77"/>
        <v>45471</v>
      </c>
      <c r="G390" s="26">
        <f t="shared" si="77"/>
        <v>45472</v>
      </c>
      <c r="H390" s="26">
        <f t="shared" si="77"/>
        <v>45473</v>
      </c>
    </row>
    <row r="391" spans="1:8" x14ac:dyDescent="0.25">
      <c r="A391" s="28"/>
      <c r="B391" s="22"/>
      <c r="C391" s="16"/>
      <c r="D391" s="9"/>
      <c r="E391" s="20"/>
      <c r="F391" s="20"/>
      <c r="G391" s="17"/>
      <c r="H391" s="18"/>
    </row>
    <row r="392" spans="1:8" x14ac:dyDescent="0.25">
      <c r="A392" s="28"/>
      <c r="B392" s="16"/>
      <c r="C392" s="16"/>
      <c r="D392" s="15"/>
      <c r="E392" s="15"/>
      <c r="F392" s="15"/>
      <c r="G392" s="17"/>
      <c r="H392" s="18"/>
    </row>
    <row r="393" spans="1:8" x14ac:dyDescent="0.25">
      <c r="A393" s="28"/>
      <c r="B393" s="8"/>
      <c r="C393" s="13"/>
      <c r="D393" s="8"/>
      <c r="E393" s="8"/>
      <c r="F393" s="15"/>
      <c r="G393" s="17"/>
      <c r="H393" s="18"/>
    </row>
    <row r="394" spans="1:8" x14ac:dyDescent="0.25">
      <c r="A394" s="28"/>
      <c r="B394" s="8"/>
      <c r="C394" s="13"/>
      <c r="D394" s="8"/>
      <c r="E394" s="8"/>
      <c r="F394" s="9"/>
      <c r="G394" s="19"/>
      <c r="H394" s="19"/>
    </row>
    <row r="395" spans="1:8" ht="18.75" x14ac:dyDescent="0.25">
      <c r="A395" s="25">
        <v>45474</v>
      </c>
      <c r="B395" s="26">
        <f>H390+1</f>
        <v>45474</v>
      </c>
      <c r="C395" s="26">
        <f>B395+1</f>
        <v>45475</v>
      </c>
      <c r="D395" s="26">
        <f t="shared" ref="D395:H395" si="78">C395+1</f>
        <v>45476</v>
      </c>
      <c r="E395" s="26">
        <f t="shared" si="78"/>
        <v>45477</v>
      </c>
      <c r="F395" s="26">
        <f t="shared" si="78"/>
        <v>45478</v>
      </c>
      <c r="G395" s="26">
        <f t="shared" si="78"/>
        <v>45479</v>
      </c>
      <c r="H395" s="26">
        <f t="shared" si="78"/>
        <v>45480</v>
      </c>
    </row>
    <row r="396" spans="1:8" x14ac:dyDescent="0.25">
      <c r="A396" s="27" t="s">
        <v>52</v>
      </c>
      <c r="B396" s="14"/>
      <c r="C396" s="10"/>
      <c r="D396" s="11"/>
      <c r="E396" s="12"/>
      <c r="F396" s="12"/>
      <c r="G396" s="17"/>
      <c r="H396" s="18"/>
    </row>
    <row r="397" spans="1:8" x14ac:dyDescent="0.25">
      <c r="A397" s="28"/>
      <c r="B397" s="16"/>
      <c r="C397" s="16"/>
      <c r="D397" s="15"/>
      <c r="E397" s="15"/>
      <c r="F397" s="15"/>
      <c r="G397" s="17"/>
      <c r="H397" s="18"/>
    </row>
    <row r="398" spans="1:8" x14ac:dyDescent="0.25">
      <c r="A398" s="28"/>
      <c r="B398" s="8"/>
      <c r="C398" s="13"/>
      <c r="D398" s="8"/>
      <c r="E398" s="8"/>
      <c r="F398" s="15"/>
      <c r="G398" s="17"/>
      <c r="H398" s="18"/>
    </row>
    <row r="399" spans="1:8" x14ac:dyDescent="0.25">
      <c r="A399" s="28"/>
      <c r="B399" s="8"/>
      <c r="C399" s="13"/>
      <c r="D399" s="8"/>
      <c r="E399" s="8"/>
      <c r="F399" s="9"/>
      <c r="G399" s="19"/>
      <c r="H399" s="19"/>
    </row>
    <row r="400" spans="1:8" x14ac:dyDescent="0.25">
      <c r="A400" s="27" t="s">
        <v>53</v>
      </c>
      <c r="B400" s="26">
        <f>H395+1</f>
        <v>45481</v>
      </c>
      <c r="C400" s="26">
        <f>B400+1</f>
        <v>45482</v>
      </c>
      <c r="D400" s="26">
        <f t="shared" ref="D400:H400" si="79">C400+1</f>
        <v>45483</v>
      </c>
      <c r="E400" s="26">
        <f t="shared" si="79"/>
        <v>45484</v>
      </c>
      <c r="F400" s="26">
        <f t="shared" si="79"/>
        <v>45485</v>
      </c>
      <c r="G400" s="26">
        <f t="shared" si="79"/>
        <v>45486</v>
      </c>
      <c r="H400" s="26">
        <f t="shared" si="79"/>
        <v>45487</v>
      </c>
    </row>
    <row r="401" spans="1:8" x14ac:dyDescent="0.25">
      <c r="A401" s="28"/>
      <c r="B401" s="14"/>
      <c r="C401" s="10"/>
      <c r="D401" s="11"/>
      <c r="E401" s="12"/>
      <c r="F401" s="12"/>
      <c r="G401" s="17"/>
      <c r="H401" s="18"/>
    </row>
    <row r="402" spans="1:8" x14ac:dyDescent="0.25">
      <c r="A402" s="28"/>
      <c r="B402" s="16"/>
      <c r="C402" s="16"/>
      <c r="D402" s="15"/>
      <c r="E402" s="15"/>
      <c r="F402" s="15"/>
      <c r="G402" s="17"/>
      <c r="H402" s="18"/>
    </row>
    <row r="403" spans="1:8" x14ac:dyDescent="0.25">
      <c r="A403" s="28"/>
      <c r="B403" s="8"/>
      <c r="C403" s="13"/>
      <c r="D403" s="8"/>
      <c r="E403" s="8"/>
      <c r="F403" s="15"/>
      <c r="G403" s="17"/>
      <c r="H403" s="18"/>
    </row>
    <row r="404" spans="1:8" x14ac:dyDescent="0.25">
      <c r="A404" s="28"/>
      <c r="B404" s="8"/>
      <c r="C404" s="13"/>
      <c r="D404" s="8"/>
      <c r="E404" s="8"/>
      <c r="F404" s="9"/>
      <c r="G404" s="19"/>
      <c r="H404" s="19"/>
    </row>
    <row r="405" spans="1:8" x14ac:dyDescent="0.25">
      <c r="A405" s="27" t="s">
        <v>54</v>
      </c>
      <c r="B405" s="26">
        <f>H400+1</f>
        <v>45488</v>
      </c>
      <c r="C405" s="26">
        <f>B405+1</f>
        <v>45489</v>
      </c>
      <c r="D405" s="26">
        <f t="shared" ref="D405:H405" si="80">C405+1</f>
        <v>45490</v>
      </c>
      <c r="E405" s="26">
        <f t="shared" si="80"/>
        <v>45491</v>
      </c>
      <c r="F405" s="26">
        <f t="shared" si="80"/>
        <v>45492</v>
      </c>
      <c r="G405" s="26">
        <f t="shared" si="80"/>
        <v>45493</v>
      </c>
      <c r="H405" s="26">
        <f t="shared" si="80"/>
        <v>45494</v>
      </c>
    </row>
    <row r="406" spans="1:8" x14ac:dyDescent="0.25">
      <c r="A406" s="28"/>
      <c r="B406" s="14"/>
      <c r="C406" s="10"/>
      <c r="D406" s="11"/>
      <c r="E406" s="12"/>
      <c r="F406" s="12"/>
      <c r="G406" s="17"/>
      <c r="H406" s="18"/>
    </row>
    <row r="407" spans="1:8" x14ac:dyDescent="0.25">
      <c r="A407" s="28"/>
      <c r="B407" s="16"/>
      <c r="C407" s="16"/>
      <c r="D407" s="15"/>
      <c r="E407" s="15"/>
      <c r="F407" s="15"/>
      <c r="G407" s="17"/>
      <c r="H407" s="18"/>
    </row>
    <row r="408" spans="1:8" x14ac:dyDescent="0.25">
      <c r="A408" s="28"/>
      <c r="B408" s="8"/>
      <c r="C408" s="13"/>
      <c r="D408" s="8"/>
      <c r="E408" s="8"/>
      <c r="F408" s="15"/>
      <c r="G408" s="17"/>
      <c r="H408" s="18"/>
    </row>
    <row r="409" spans="1:8" x14ac:dyDescent="0.25">
      <c r="A409" s="28"/>
      <c r="B409" s="8"/>
      <c r="C409" s="13"/>
      <c r="D409" s="8"/>
      <c r="E409" s="8"/>
      <c r="F409" s="9"/>
      <c r="G409" s="19"/>
      <c r="H409" s="19"/>
    </row>
    <row r="410" spans="1:8" x14ac:dyDescent="0.25">
      <c r="A410" s="27" t="s">
        <v>55</v>
      </c>
      <c r="B410" s="26">
        <f>H405+1</f>
        <v>45495</v>
      </c>
      <c r="C410" s="26">
        <f>B410+1</f>
        <v>45496</v>
      </c>
      <c r="D410" s="26">
        <f t="shared" ref="D410:H410" si="81">C410+1</f>
        <v>45497</v>
      </c>
      <c r="E410" s="26">
        <f t="shared" si="81"/>
        <v>45498</v>
      </c>
      <c r="F410" s="26">
        <f t="shared" si="81"/>
        <v>45499</v>
      </c>
      <c r="G410" s="26">
        <f t="shared" si="81"/>
        <v>45500</v>
      </c>
      <c r="H410" s="26">
        <f t="shared" si="81"/>
        <v>45501</v>
      </c>
    </row>
    <row r="411" spans="1:8" x14ac:dyDescent="0.25">
      <c r="A411" s="28"/>
      <c r="B411" s="14"/>
      <c r="C411" s="10"/>
      <c r="D411" s="11"/>
      <c r="E411" s="12"/>
      <c r="F411" s="12"/>
      <c r="G411" s="17"/>
      <c r="H411" s="18"/>
    </row>
    <row r="412" spans="1:8" x14ac:dyDescent="0.25">
      <c r="A412" s="28"/>
      <c r="B412" s="16"/>
      <c r="C412" s="16"/>
      <c r="D412" s="15"/>
      <c r="E412" s="15"/>
      <c r="F412" s="15"/>
      <c r="G412" s="17"/>
      <c r="H412" s="18"/>
    </row>
    <row r="413" spans="1:8" x14ac:dyDescent="0.25">
      <c r="A413" s="28"/>
      <c r="B413" s="8"/>
      <c r="C413" s="13"/>
      <c r="D413" s="8"/>
      <c r="E413" s="8"/>
      <c r="F413" s="15"/>
      <c r="G413" s="17"/>
      <c r="H413" s="18"/>
    </row>
    <row r="414" spans="1:8" x14ac:dyDescent="0.25">
      <c r="A414" s="28"/>
      <c r="B414" s="8"/>
      <c r="C414" s="13"/>
      <c r="D414" s="8"/>
      <c r="E414" s="8"/>
      <c r="F414" s="9"/>
      <c r="G414" s="19"/>
      <c r="H414" s="19"/>
    </row>
    <row r="415" spans="1:8" x14ac:dyDescent="0.25">
      <c r="A415" s="27" t="s">
        <v>56</v>
      </c>
      <c r="B415" s="26">
        <f>H410+1</f>
        <v>45502</v>
      </c>
      <c r="C415" s="26">
        <f>B415+1</f>
        <v>45503</v>
      </c>
      <c r="D415" s="26">
        <f t="shared" ref="D415:H415" si="82">C415+1</f>
        <v>45504</v>
      </c>
      <c r="E415" s="26">
        <f t="shared" si="82"/>
        <v>45505</v>
      </c>
      <c r="F415" s="26">
        <f t="shared" si="82"/>
        <v>45506</v>
      </c>
      <c r="G415" s="26">
        <f t="shared" si="82"/>
        <v>45507</v>
      </c>
      <c r="H415" s="26">
        <f t="shared" si="82"/>
        <v>45508</v>
      </c>
    </row>
    <row r="416" spans="1:8" x14ac:dyDescent="0.25">
      <c r="A416" s="31"/>
      <c r="B416" s="14"/>
      <c r="C416" s="10"/>
      <c r="D416" s="11"/>
      <c r="E416" s="12"/>
      <c r="F416" s="12"/>
      <c r="G416" s="17"/>
      <c r="H416" s="18"/>
    </row>
    <row r="417" spans="1:8" x14ac:dyDescent="0.25">
      <c r="A417" s="31"/>
      <c r="B417" s="16"/>
      <c r="C417" s="16"/>
      <c r="D417" s="15"/>
      <c r="E417" s="15"/>
      <c r="F417" s="15"/>
      <c r="G417" s="17"/>
      <c r="H417" s="18"/>
    </row>
    <row r="418" spans="1:8" x14ac:dyDescent="0.25">
      <c r="A418" s="31"/>
      <c r="B418" s="8"/>
      <c r="C418" s="13"/>
      <c r="D418" s="8"/>
      <c r="E418" s="8"/>
      <c r="F418" s="15"/>
      <c r="G418" s="17"/>
      <c r="H418" s="18"/>
    </row>
    <row r="419" spans="1:8" x14ac:dyDescent="0.25">
      <c r="A419" s="31"/>
      <c r="B419" s="8"/>
      <c r="C419" s="13"/>
      <c r="D419" s="8"/>
      <c r="E419" s="8"/>
      <c r="F419" s="9"/>
      <c r="G419" s="19"/>
      <c r="H419" s="19"/>
    </row>
    <row r="420" spans="1:8" ht="18.75" x14ac:dyDescent="0.25">
      <c r="A420" s="25">
        <v>45505</v>
      </c>
      <c r="B420" s="26">
        <f>H415+1</f>
        <v>45509</v>
      </c>
      <c r="C420" s="26">
        <f>B420+1</f>
        <v>45510</v>
      </c>
      <c r="D420" s="26">
        <f t="shared" ref="D420:H420" si="83">C420+1</f>
        <v>45511</v>
      </c>
      <c r="E420" s="26">
        <f t="shared" si="83"/>
        <v>45512</v>
      </c>
      <c r="F420" s="26">
        <f t="shared" si="83"/>
        <v>45513</v>
      </c>
      <c r="G420" s="26">
        <f t="shared" si="83"/>
        <v>45514</v>
      </c>
      <c r="H420" s="26">
        <f t="shared" si="83"/>
        <v>45515</v>
      </c>
    </row>
    <row r="421" spans="1:8" x14ac:dyDescent="0.25">
      <c r="A421" s="27" t="s">
        <v>57</v>
      </c>
      <c r="B421" s="14"/>
      <c r="C421" s="10"/>
      <c r="D421" s="11"/>
      <c r="E421" s="12"/>
      <c r="F421" s="12"/>
      <c r="G421" s="17"/>
      <c r="H421" s="18"/>
    </row>
    <row r="422" spans="1:8" x14ac:dyDescent="0.25">
      <c r="A422" s="31"/>
      <c r="B422" s="16"/>
      <c r="C422" s="16"/>
      <c r="D422" s="15"/>
      <c r="E422" s="15"/>
      <c r="F422" s="15"/>
      <c r="G422" s="17"/>
      <c r="H422" s="18"/>
    </row>
    <row r="423" spans="1:8" x14ac:dyDescent="0.25">
      <c r="A423" s="31"/>
      <c r="B423" s="8"/>
      <c r="C423" s="13"/>
      <c r="D423" s="8"/>
      <c r="E423" s="8"/>
      <c r="F423" s="15"/>
      <c r="G423" s="17"/>
      <c r="H423" s="18"/>
    </row>
    <row r="424" spans="1:8" x14ac:dyDescent="0.25">
      <c r="A424" s="31"/>
      <c r="B424" s="8"/>
      <c r="C424" s="13"/>
      <c r="D424" s="8"/>
      <c r="E424" s="8"/>
      <c r="F424" s="9"/>
      <c r="G424" s="19"/>
      <c r="H424" s="19"/>
    </row>
    <row r="425" spans="1:8" x14ac:dyDescent="0.25">
      <c r="A425" s="27" t="s">
        <v>58</v>
      </c>
      <c r="B425" s="26">
        <f>H420+1</f>
        <v>45516</v>
      </c>
      <c r="C425" s="26">
        <f>B425+1</f>
        <v>45517</v>
      </c>
      <c r="D425" s="26">
        <f t="shared" ref="D425:H425" si="84">C425+1</f>
        <v>45518</v>
      </c>
      <c r="E425" s="26">
        <f t="shared" si="84"/>
        <v>45519</v>
      </c>
      <c r="F425" s="26">
        <f t="shared" si="84"/>
        <v>45520</v>
      </c>
      <c r="G425" s="26">
        <f t="shared" si="84"/>
        <v>45521</v>
      </c>
      <c r="H425" s="26">
        <f t="shared" si="84"/>
        <v>45522</v>
      </c>
    </row>
    <row r="426" spans="1:8" x14ac:dyDescent="0.25">
      <c r="A426" s="31"/>
      <c r="B426" s="14"/>
      <c r="C426" s="10"/>
      <c r="D426" s="11"/>
      <c r="E426" s="29" t="s">
        <v>59</v>
      </c>
      <c r="F426" s="12"/>
      <c r="G426" s="17"/>
      <c r="H426" s="18"/>
    </row>
    <row r="427" spans="1:8" x14ac:dyDescent="0.25">
      <c r="A427" s="31"/>
      <c r="B427" s="16"/>
      <c r="C427" s="16"/>
      <c r="D427" s="15"/>
      <c r="E427" s="15"/>
      <c r="F427" s="15"/>
      <c r="G427" s="17"/>
      <c r="H427" s="18"/>
    </row>
    <row r="428" spans="1:8" x14ac:dyDescent="0.25">
      <c r="A428" s="31"/>
      <c r="B428" s="8"/>
      <c r="C428" s="13"/>
      <c r="D428" s="8"/>
      <c r="E428" s="8"/>
      <c r="F428" s="15"/>
      <c r="G428" s="17"/>
      <c r="H428" s="18"/>
    </row>
    <row r="429" spans="1:8" x14ac:dyDescent="0.25">
      <c r="A429" s="31"/>
      <c r="B429" s="8"/>
      <c r="C429" s="13"/>
      <c r="D429" s="8"/>
      <c r="E429" s="8"/>
      <c r="F429" s="9"/>
      <c r="G429" s="19"/>
      <c r="H429" s="19"/>
    </row>
    <row r="430" spans="1:8" x14ac:dyDescent="0.25">
      <c r="A430" s="27" t="s">
        <v>60</v>
      </c>
      <c r="B430" s="26">
        <f>H425+1</f>
        <v>45523</v>
      </c>
      <c r="C430" s="26">
        <f>B430+1</f>
        <v>45524</v>
      </c>
      <c r="D430" s="26">
        <f t="shared" ref="D430:H430" si="85">C430+1</f>
        <v>45525</v>
      </c>
      <c r="E430" s="26">
        <f t="shared" si="85"/>
        <v>45526</v>
      </c>
      <c r="F430" s="26">
        <f t="shared" si="85"/>
        <v>45527</v>
      </c>
      <c r="G430" s="26">
        <f t="shared" si="85"/>
        <v>45528</v>
      </c>
      <c r="H430" s="26">
        <f t="shared" si="85"/>
        <v>45529</v>
      </c>
    </row>
    <row r="431" spans="1:8" x14ac:dyDescent="0.25">
      <c r="A431" s="31"/>
      <c r="B431" s="14"/>
      <c r="C431" s="10"/>
      <c r="D431" s="11"/>
      <c r="E431" s="12"/>
      <c r="F431" s="12"/>
      <c r="G431" s="17"/>
      <c r="H431" s="18"/>
    </row>
    <row r="432" spans="1:8" x14ac:dyDescent="0.25">
      <c r="A432" s="31"/>
      <c r="B432" s="16"/>
      <c r="C432" s="16"/>
      <c r="D432" s="15"/>
      <c r="E432" s="15"/>
      <c r="F432" s="15"/>
      <c r="G432" s="17"/>
      <c r="H432" s="18"/>
    </row>
    <row r="433" spans="1:8" x14ac:dyDescent="0.25">
      <c r="A433" s="31"/>
      <c r="B433" s="8"/>
      <c r="C433" s="13"/>
      <c r="D433" s="8"/>
      <c r="E433" s="8"/>
      <c r="F433" s="15"/>
      <c r="G433" s="17"/>
      <c r="H433" s="18"/>
    </row>
    <row r="434" spans="1:8" x14ac:dyDescent="0.25">
      <c r="A434" s="31"/>
      <c r="B434" s="8"/>
      <c r="C434" s="13"/>
      <c r="D434" s="8"/>
      <c r="E434" s="8"/>
      <c r="F434" s="9"/>
      <c r="G434" s="19"/>
      <c r="H434" s="19"/>
    </row>
    <row r="435" spans="1:8" x14ac:dyDescent="0.25">
      <c r="A435" s="27" t="s">
        <v>61</v>
      </c>
      <c r="B435" s="26">
        <f>H430+1</f>
        <v>45530</v>
      </c>
      <c r="C435" s="26">
        <f>B435+1</f>
        <v>45531</v>
      </c>
      <c r="D435" s="26">
        <f t="shared" ref="D435:H435" si="86">C435+1</f>
        <v>45532</v>
      </c>
      <c r="E435" s="26">
        <f t="shared" si="86"/>
        <v>45533</v>
      </c>
      <c r="F435" s="26">
        <f t="shared" si="86"/>
        <v>45534</v>
      </c>
      <c r="G435" s="26">
        <f t="shared" si="86"/>
        <v>45535</v>
      </c>
      <c r="H435" s="26">
        <f t="shared" si="86"/>
        <v>45536</v>
      </c>
    </row>
    <row r="436" spans="1:8" x14ac:dyDescent="0.25">
      <c r="A436" s="31"/>
      <c r="B436" s="14"/>
      <c r="C436" s="10"/>
      <c r="D436" s="11"/>
      <c r="E436" s="12"/>
      <c r="F436" s="12"/>
      <c r="G436" s="17"/>
      <c r="H436" s="18"/>
    </row>
    <row r="437" spans="1:8" x14ac:dyDescent="0.25">
      <c r="A437" s="31"/>
      <c r="B437" s="16"/>
      <c r="C437" s="16"/>
      <c r="D437" s="15"/>
      <c r="E437" s="15"/>
      <c r="F437" s="15"/>
      <c r="G437" s="17"/>
      <c r="H437" s="18"/>
    </row>
    <row r="438" spans="1:8" x14ac:dyDescent="0.25">
      <c r="A438" s="31"/>
      <c r="B438" s="8"/>
      <c r="C438" s="13"/>
      <c r="D438" s="8"/>
      <c r="E438" s="8"/>
      <c r="F438" s="15"/>
      <c r="G438" s="17"/>
      <c r="H438" s="18"/>
    </row>
    <row r="439" spans="1:8" x14ac:dyDescent="0.25">
      <c r="A439" s="31"/>
      <c r="B439" s="8"/>
      <c r="C439" s="13"/>
      <c r="D439" s="8"/>
      <c r="E439" s="8"/>
      <c r="F439" s="9"/>
      <c r="G439" s="19"/>
      <c r="H439" s="19"/>
    </row>
    <row r="440" spans="1:8" ht="18.75" x14ac:dyDescent="0.25">
      <c r="A440" s="25">
        <v>45536</v>
      </c>
      <c r="B440" s="26">
        <f>H435+1</f>
        <v>45537</v>
      </c>
      <c r="C440" s="26">
        <f>B440+1</f>
        <v>45538</v>
      </c>
      <c r="D440" s="26">
        <f t="shared" ref="D440:H440" si="87">C440+1</f>
        <v>45539</v>
      </c>
      <c r="E440" s="26">
        <f t="shared" si="87"/>
        <v>45540</v>
      </c>
      <c r="F440" s="26">
        <f t="shared" si="87"/>
        <v>45541</v>
      </c>
      <c r="G440" s="26">
        <f t="shared" si="87"/>
        <v>45542</v>
      </c>
      <c r="H440" s="26">
        <f t="shared" si="87"/>
        <v>45543</v>
      </c>
    </row>
    <row r="441" spans="1:8" x14ac:dyDescent="0.25">
      <c r="A441" s="27" t="s">
        <v>62</v>
      </c>
      <c r="B441" s="14"/>
      <c r="C441" s="10"/>
      <c r="D441" s="11"/>
      <c r="E441" s="12"/>
      <c r="F441" s="12"/>
      <c r="G441" s="17"/>
      <c r="H441" s="18"/>
    </row>
    <row r="442" spans="1:8" x14ac:dyDescent="0.25">
      <c r="A442" s="31"/>
      <c r="B442" s="16"/>
      <c r="C442" s="16"/>
      <c r="D442" s="15"/>
      <c r="E442" s="15"/>
      <c r="F442" s="15"/>
      <c r="G442" s="17"/>
      <c r="H442" s="18"/>
    </row>
    <row r="443" spans="1:8" x14ac:dyDescent="0.25">
      <c r="A443" s="31"/>
      <c r="B443" s="8"/>
      <c r="C443" s="13"/>
      <c r="D443" s="8"/>
      <c r="E443" s="8"/>
      <c r="F443" s="15"/>
      <c r="G443" s="17"/>
      <c r="H443" s="18"/>
    </row>
    <row r="444" spans="1:8" x14ac:dyDescent="0.25">
      <c r="A444" s="31"/>
      <c r="B444" s="8"/>
      <c r="C444" s="13"/>
      <c r="D444" s="8"/>
      <c r="E444" s="8"/>
      <c r="F444" s="9"/>
      <c r="G444" s="19"/>
      <c r="H444" s="19"/>
    </row>
    <row r="445" spans="1:8" x14ac:dyDescent="0.25">
      <c r="A445" s="27" t="s">
        <v>63</v>
      </c>
      <c r="B445" s="26">
        <f>H440+1</f>
        <v>45544</v>
      </c>
      <c r="C445" s="26">
        <f>B445+1</f>
        <v>45545</v>
      </c>
      <c r="D445" s="26">
        <f t="shared" ref="D445:H445" si="88">C445+1</f>
        <v>45546</v>
      </c>
      <c r="E445" s="26">
        <f t="shared" si="88"/>
        <v>45547</v>
      </c>
      <c r="F445" s="26">
        <f t="shared" si="88"/>
        <v>45548</v>
      </c>
      <c r="G445" s="26">
        <f t="shared" si="88"/>
        <v>45549</v>
      </c>
      <c r="H445" s="26">
        <f t="shared" si="88"/>
        <v>45550</v>
      </c>
    </row>
    <row r="446" spans="1:8" x14ac:dyDescent="0.25">
      <c r="A446" s="31"/>
      <c r="B446" s="14"/>
      <c r="C446" s="10"/>
      <c r="D446" s="11"/>
      <c r="E446" s="12"/>
      <c r="F446" s="12"/>
      <c r="G446" s="17"/>
      <c r="H446" s="18"/>
    </row>
    <row r="447" spans="1:8" x14ac:dyDescent="0.25">
      <c r="A447" s="31"/>
      <c r="B447" s="16"/>
      <c r="C447" s="16"/>
      <c r="D447" s="15"/>
      <c r="E447" s="15"/>
      <c r="F447" s="15"/>
      <c r="G447" s="17"/>
      <c r="H447" s="18"/>
    </row>
    <row r="448" spans="1:8" x14ac:dyDescent="0.25">
      <c r="A448" s="31"/>
      <c r="B448" s="8"/>
      <c r="C448" s="13"/>
      <c r="D448" s="8"/>
      <c r="E448" s="8"/>
      <c r="F448" s="15"/>
      <c r="G448" s="17"/>
      <c r="H448" s="18"/>
    </row>
    <row r="449" spans="1:8" x14ac:dyDescent="0.25">
      <c r="A449" s="31"/>
      <c r="B449" s="8"/>
      <c r="C449" s="13"/>
      <c r="D449" s="8"/>
      <c r="E449" s="8"/>
      <c r="F449" s="9"/>
      <c r="G449" s="19"/>
      <c r="H449" s="19"/>
    </row>
    <row r="450" spans="1:8" x14ac:dyDescent="0.25">
      <c r="A450" s="27" t="s">
        <v>64</v>
      </c>
      <c r="B450" s="26">
        <f>H445+1</f>
        <v>45551</v>
      </c>
      <c r="C450" s="26">
        <f>B450+1</f>
        <v>45552</v>
      </c>
      <c r="D450" s="26">
        <f t="shared" ref="D450:H450" si="89">C450+1</f>
        <v>45553</v>
      </c>
      <c r="E450" s="26">
        <f t="shared" si="89"/>
        <v>45554</v>
      </c>
      <c r="F450" s="26">
        <f t="shared" si="89"/>
        <v>45555</v>
      </c>
      <c r="G450" s="26">
        <f t="shared" si="89"/>
        <v>45556</v>
      </c>
      <c r="H450" s="26">
        <f t="shared" si="89"/>
        <v>45557</v>
      </c>
    </row>
    <row r="451" spans="1:8" x14ac:dyDescent="0.25">
      <c r="A451" s="31"/>
      <c r="B451" s="14"/>
      <c r="C451" s="10"/>
      <c r="D451" s="11"/>
      <c r="E451" s="12"/>
      <c r="F451" s="12"/>
      <c r="G451" s="17"/>
      <c r="H451" s="18"/>
    </row>
    <row r="452" spans="1:8" x14ac:dyDescent="0.25">
      <c r="A452" s="31"/>
      <c r="B452" s="16"/>
      <c r="C452" s="16"/>
      <c r="D452" s="15"/>
      <c r="E452" s="15"/>
      <c r="F452" s="15"/>
      <c r="G452" s="17"/>
      <c r="H452" s="18"/>
    </row>
    <row r="453" spans="1:8" x14ac:dyDescent="0.25">
      <c r="A453" s="31"/>
      <c r="B453" s="8"/>
      <c r="C453" s="13"/>
      <c r="D453" s="8"/>
      <c r="E453" s="8"/>
      <c r="F453" s="15"/>
      <c r="G453" s="17"/>
      <c r="H453" s="18"/>
    </row>
    <row r="454" spans="1:8" x14ac:dyDescent="0.25">
      <c r="A454" s="31"/>
      <c r="B454" s="8"/>
      <c r="C454" s="13"/>
      <c r="D454" s="8"/>
      <c r="E454" s="8"/>
      <c r="F454" s="9"/>
      <c r="G454" s="19"/>
      <c r="H454" s="19"/>
    </row>
    <row r="455" spans="1:8" x14ac:dyDescent="0.25">
      <c r="A455" s="27" t="s">
        <v>65</v>
      </c>
      <c r="B455" s="26">
        <f>H450+1</f>
        <v>45558</v>
      </c>
      <c r="C455" s="26">
        <f>B455+1</f>
        <v>45559</v>
      </c>
      <c r="D455" s="26">
        <f t="shared" ref="D455:H455" si="90">C455+1</f>
        <v>45560</v>
      </c>
      <c r="E455" s="26">
        <f t="shared" si="90"/>
        <v>45561</v>
      </c>
      <c r="F455" s="26">
        <f t="shared" si="90"/>
        <v>45562</v>
      </c>
      <c r="G455" s="26">
        <f t="shared" si="90"/>
        <v>45563</v>
      </c>
      <c r="H455" s="26">
        <f t="shared" si="90"/>
        <v>45564</v>
      </c>
    </row>
    <row r="456" spans="1:8" x14ac:dyDescent="0.25">
      <c r="A456" s="31"/>
      <c r="B456" s="14"/>
      <c r="C456" s="10"/>
      <c r="D456" s="11"/>
      <c r="E456" s="12"/>
      <c r="F456" s="12"/>
      <c r="G456" s="17"/>
      <c r="H456" s="18"/>
    </row>
    <row r="457" spans="1:8" x14ac:dyDescent="0.25">
      <c r="A457" s="31"/>
      <c r="B457" s="16"/>
      <c r="C457" s="16"/>
      <c r="D457" s="15"/>
      <c r="E457" s="15"/>
      <c r="F457" s="15"/>
      <c r="G457" s="17"/>
      <c r="H457" s="18"/>
    </row>
    <row r="458" spans="1:8" x14ac:dyDescent="0.25">
      <c r="A458" s="31"/>
      <c r="B458" s="8"/>
      <c r="C458" s="13"/>
      <c r="D458" s="8"/>
      <c r="E458" s="8"/>
      <c r="F458" s="15"/>
      <c r="G458" s="17"/>
      <c r="H458" s="18"/>
    </row>
    <row r="459" spans="1:8" x14ac:dyDescent="0.25">
      <c r="A459" s="31"/>
      <c r="B459" s="8"/>
      <c r="C459" s="13"/>
      <c r="D459" s="8"/>
      <c r="E459" s="8"/>
      <c r="F459" s="9"/>
      <c r="G459" s="19"/>
      <c r="H459" s="19"/>
    </row>
    <row r="460" spans="1:8" ht="18.75" x14ac:dyDescent="0.25">
      <c r="A460" s="25">
        <v>45566</v>
      </c>
      <c r="B460" s="26">
        <f>H455+1</f>
        <v>45565</v>
      </c>
      <c r="C460" s="26">
        <f>B460+1</f>
        <v>45566</v>
      </c>
      <c r="D460" s="26">
        <f t="shared" ref="D460:H460" si="91">C460+1</f>
        <v>45567</v>
      </c>
      <c r="E460" s="26">
        <f t="shared" si="91"/>
        <v>45568</v>
      </c>
      <c r="F460" s="26">
        <f t="shared" si="91"/>
        <v>45569</v>
      </c>
      <c r="G460" s="26">
        <f t="shared" si="91"/>
        <v>45570</v>
      </c>
      <c r="H460" s="26">
        <f t="shared" si="91"/>
        <v>45571</v>
      </c>
    </row>
    <row r="461" spans="1:8" x14ac:dyDescent="0.25">
      <c r="A461" s="27" t="s">
        <v>64</v>
      </c>
      <c r="B461" s="14"/>
      <c r="C461" s="10"/>
      <c r="D461" s="11"/>
      <c r="E461" s="12"/>
      <c r="F461" s="12"/>
      <c r="G461" s="17"/>
      <c r="H461" s="18"/>
    </row>
    <row r="462" spans="1:8" x14ac:dyDescent="0.25">
      <c r="A462" s="31"/>
      <c r="B462" s="16"/>
      <c r="C462" s="16"/>
      <c r="D462" s="15"/>
      <c r="E462" s="15"/>
      <c r="F462" s="15"/>
      <c r="G462" s="17"/>
      <c r="H462" s="18"/>
    </row>
    <row r="463" spans="1:8" x14ac:dyDescent="0.25">
      <c r="A463" s="31"/>
      <c r="B463" s="8"/>
      <c r="C463" s="13"/>
      <c r="D463" s="8"/>
      <c r="E463" s="8"/>
      <c r="F463" s="15"/>
      <c r="G463" s="17"/>
      <c r="H463" s="18"/>
    </row>
    <row r="464" spans="1:8" x14ac:dyDescent="0.25">
      <c r="A464" s="31"/>
      <c r="B464" s="8"/>
      <c r="C464" s="13"/>
      <c r="D464" s="8"/>
      <c r="E464" s="8"/>
      <c r="F464" s="9"/>
      <c r="G464" s="19"/>
      <c r="H464" s="19"/>
    </row>
    <row r="465" spans="1:8" x14ac:dyDescent="0.25">
      <c r="A465" s="27" t="s">
        <v>67</v>
      </c>
      <c r="B465" s="26">
        <f>H460+1</f>
        <v>45572</v>
      </c>
      <c r="C465" s="26">
        <f>B465+1</f>
        <v>45573</v>
      </c>
      <c r="D465" s="26">
        <f t="shared" ref="D465:H465" si="92">C465+1</f>
        <v>45574</v>
      </c>
      <c r="E465" s="26">
        <f t="shared" si="92"/>
        <v>45575</v>
      </c>
      <c r="F465" s="26">
        <f t="shared" si="92"/>
        <v>45576</v>
      </c>
      <c r="G465" s="26">
        <f t="shared" si="92"/>
        <v>45577</v>
      </c>
      <c r="H465" s="26">
        <f t="shared" si="92"/>
        <v>45578</v>
      </c>
    </row>
    <row r="466" spans="1:8" x14ac:dyDescent="0.25">
      <c r="A466" s="27"/>
      <c r="B466" s="14"/>
      <c r="C466" s="10"/>
      <c r="D466" s="11"/>
      <c r="E466" s="12"/>
      <c r="F466" s="12"/>
      <c r="G466" s="30" t="s">
        <v>59</v>
      </c>
      <c r="H466" s="18"/>
    </row>
    <row r="467" spans="1:8" x14ac:dyDescent="0.25">
      <c r="A467" s="31"/>
      <c r="B467" s="16"/>
      <c r="C467" s="16"/>
      <c r="D467" s="15"/>
      <c r="E467" s="15"/>
      <c r="F467" s="15"/>
      <c r="G467" s="17"/>
      <c r="H467" s="18"/>
    </row>
    <row r="468" spans="1:8" x14ac:dyDescent="0.25">
      <c r="A468" s="31"/>
      <c r="B468" s="8"/>
      <c r="C468" s="13"/>
      <c r="D468" s="8"/>
      <c r="E468" s="8"/>
      <c r="F468" s="15"/>
      <c r="G468" s="17"/>
      <c r="H468" s="18"/>
    </row>
    <row r="469" spans="1:8" x14ac:dyDescent="0.25">
      <c r="A469" s="31"/>
      <c r="B469" s="8"/>
      <c r="C469" s="13"/>
      <c r="D469" s="8"/>
      <c r="E469" s="8"/>
      <c r="F469" s="9"/>
      <c r="G469" s="19"/>
      <c r="H469" s="19"/>
    </row>
    <row r="470" spans="1:8" x14ac:dyDescent="0.25">
      <c r="A470" s="27" t="s">
        <v>68</v>
      </c>
      <c r="B470" s="26">
        <f>H465+1</f>
        <v>45579</v>
      </c>
      <c r="C470" s="26">
        <f>B470+1</f>
        <v>45580</v>
      </c>
      <c r="D470" s="26">
        <f t="shared" ref="D470:H470" si="93">C470+1</f>
        <v>45581</v>
      </c>
      <c r="E470" s="26">
        <f t="shared" si="93"/>
        <v>45582</v>
      </c>
      <c r="F470" s="26">
        <f t="shared" si="93"/>
        <v>45583</v>
      </c>
      <c r="G470" s="26">
        <f t="shared" si="93"/>
        <v>45584</v>
      </c>
      <c r="H470" s="26">
        <f t="shared" si="93"/>
        <v>45585</v>
      </c>
    </row>
    <row r="471" spans="1:8" x14ac:dyDescent="0.25">
      <c r="A471" s="27"/>
      <c r="B471" s="21"/>
      <c r="C471" s="10"/>
      <c r="D471" s="11"/>
      <c r="E471" s="12"/>
      <c r="F471" s="12"/>
      <c r="G471" s="17"/>
      <c r="H471" s="18"/>
    </row>
    <row r="472" spans="1:8" x14ac:dyDescent="0.25">
      <c r="A472" s="31"/>
      <c r="B472" s="16"/>
      <c r="C472" s="16"/>
      <c r="D472" s="15"/>
      <c r="E472" s="15"/>
      <c r="F472" s="15"/>
      <c r="G472" s="17"/>
      <c r="H472" s="18"/>
    </row>
    <row r="473" spans="1:8" x14ac:dyDescent="0.25">
      <c r="A473" s="31"/>
      <c r="B473" s="8"/>
      <c r="C473" s="13"/>
      <c r="D473" s="8"/>
      <c r="E473" s="8"/>
      <c r="F473" s="15"/>
      <c r="G473" s="17"/>
      <c r="H473" s="18"/>
    </row>
    <row r="474" spans="1:8" x14ac:dyDescent="0.25">
      <c r="A474" s="31"/>
      <c r="B474" s="8"/>
      <c r="C474" s="13"/>
      <c r="D474" s="8"/>
      <c r="E474" s="8"/>
      <c r="F474" s="9"/>
      <c r="G474" s="19"/>
      <c r="H474" s="19"/>
    </row>
    <row r="475" spans="1:8" x14ac:dyDescent="0.25">
      <c r="A475" s="27" t="s">
        <v>69</v>
      </c>
      <c r="B475" s="26">
        <f>H470+1</f>
        <v>45586</v>
      </c>
      <c r="C475" s="26">
        <f>B475+1</f>
        <v>45587</v>
      </c>
      <c r="D475" s="26">
        <f t="shared" ref="D475:H475" si="94">C475+1</f>
        <v>45588</v>
      </c>
      <c r="E475" s="26">
        <f t="shared" si="94"/>
        <v>45589</v>
      </c>
      <c r="F475" s="26">
        <f t="shared" si="94"/>
        <v>45590</v>
      </c>
      <c r="G475" s="26">
        <f t="shared" si="94"/>
        <v>45591</v>
      </c>
      <c r="H475" s="26">
        <f t="shared" si="94"/>
        <v>45592</v>
      </c>
    </row>
    <row r="476" spans="1:8" x14ac:dyDescent="0.25">
      <c r="A476" s="31"/>
      <c r="B476" s="14"/>
      <c r="C476" s="10"/>
      <c r="D476" s="11"/>
      <c r="E476" s="12"/>
      <c r="F476" s="12"/>
      <c r="G476" s="17"/>
      <c r="H476" s="18"/>
    </row>
    <row r="477" spans="1:8" x14ac:dyDescent="0.25">
      <c r="A477" s="31"/>
      <c r="B477" s="16"/>
      <c r="C477" s="16"/>
      <c r="D477" s="15"/>
      <c r="E477" s="15"/>
      <c r="F477" s="15"/>
      <c r="G477" s="17"/>
      <c r="H477" s="18"/>
    </row>
    <row r="478" spans="1:8" x14ac:dyDescent="0.25">
      <c r="A478" s="31"/>
      <c r="B478" s="8"/>
      <c r="C478" s="13"/>
      <c r="D478" s="8"/>
      <c r="E478" s="8"/>
      <c r="F478" s="15"/>
      <c r="G478" s="17"/>
      <c r="H478" s="18"/>
    </row>
    <row r="479" spans="1:8" x14ac:dyDescent="0.25">
      <c r="A479" s="31"/>
      <c r="B479" s="8"/>
      <c r="C479" s="13"/>
      <c r="D479" s="8"/>
      <c r="E479" s="8"/>
      <c r="F479" s="9"/>
      <c r="G479" s="19"/>
      <c r="H479" s="19"/>
    </row>
    <row r="480" spans="1:8" x14ac:dyDescent="0.25">
      <c r="A480" s="27" t="s">
        <v>70</v>
      </c>
      <c r="B480" s="26">
        <f>H475+1</f>
        <v>45593</v>
      </c>
      <c r="C480" s="26">
        <f>B480+1</f>
        <v>45594</v>
      </c>
      <c r="D480" s="26">
        <f t="shared" ref="D480:H480" si="95">C480+1</f>
        <v>45595</v>
      </c>
      <c r="E480" s="26">
        <f t="shared" si="95"/>
        <v>45596</v>
      </c>
      <c r="F480" s="26">
        <f t="shared" si="95"/>
        <v>45597</v>
      </c>
      <c r="G480" s="26">
        <f t="shared" si="95"/>
        <v>45598</v>
      </c>
      <c r="H480" s="26">
        <f t="shared" si="95"/>
        <v>45599</v>
      </c>
    </row>
    <row r="481" spans="1:8" x14ac:dyDescent="0.25">
      <c r="A481" s="31"/>
      <c r="B481" s="14"/>
      <c r="C481" s="10"/>
      <c r="D481" s="11"/>
      <c r="E481" s="12"/>
      <c r="F481" s="29" t="s">
        <v>59</v>
      </c>
      <c r="G481" s="17"/>
      <c r="H481" s="18"/>
    </row>
    <row r="482" spans="1:8" x14ac:dyDescent="0.25">
      <c r="A482" s="31"/>
      <c r="B482" s="16"/>
      <c r="C482" s="16"/>
      <c r="D482" s="15"/>
      <c r="E482" s="15"/>
      <c r="F482" s="15"/>
      <c r="G482" s="17"/>
      <c r="H482" s="18"/>
    </row>
    <row r="483" spans="1:8" x14ac:dyDescent="0.25">
      <c r="A483" s="31"/>
      <c r="B483" s="8"/>
      <c r="C483" s="13"/>
      <c r="D483" s="8"/>
      <c r="E483" s="8"/>
      <c r="F483" s="15"/>
      <c r="G483" s="17"/>
      <c r="H483" s="18"/>
    </row>
    <row r="484" spans="1:8" x14ac:dyDescent="0.25">
      <c r="A484" s="31"/>
      <c r="B484" s="8"/>
      <c r="C484" s="13"/>
      <c r="D484" s="8"/>
      <c r="E484" s="8"/>
      <c r="F484" s="9"/>
      <c r="G484" s="19"/>
      <c r="H484" s="19"/>
    </row>
    <row r="485" spans="1:8" ht="18.75" x14ac:dyDescent="0.25">
      <c r="A485" s="25">
        <v>45597</v>
      </c>
      <c r="B485" s="26">
        <f>H480+1</f>
        <v>45600</v>
      </c>
      <c r="C485" s="26">
        <f>B485+1</f>
        <v>45601</v>
      </c>
      <c r="D485" s="26">
        <f t="shared" ref="D485:H485" si="96">C485+1</f>
        <v>45602</v>
      </c>
      <c r="E485" s="26">
        <f t="shared" si="96"/>
        <v>45603</v>
      </c>
      <c r="F485" s="26">
        <f t="shared" si="96"/>
        <v>45604</v>
      </c>
      <c r="G485" s="26">
        <f t="shared" si="96"/>
        <v>45605</v>
      </c>
      <c r="H485" s="26">
        <f t="shared" si="96"/>
        <v>45606</v>
      </c>
    </row>
    <row r="486" spans="1:8" x14ac:dyDescent="0.25">
      <c r="A486" s="27" t="s">
        <v>71</v>
      </c>
      <c r="B486" s="14"/>
      <c r="C486" s="10"/>
      <c r="D486" s="11"/>
      <c r="E486" s="12"/>
      <c r="F486" s="12"/>
      <c r="G486" s="17"/>
      <c r="H486" s="18"/>
    </row>
    <row r="487" spans="1:8" x14ac:dyDescent="0.25">
      <c r="A487" s="31"/>
      <c r="B487" s="16"/>
      <c r="C487" s="16"/>
      <c r="D487" s="15"/>
      <c r="E487" s="15"/>
      <c r="F487" s="15"/>
      <c r="G487" s="17"/>
      <c r="H487" s="18"/>
    </row>
    <row r="488" spans="1:8" x14ac:dyDescent="0.25">
      <c r="A488" s="31"/>
      <c r="B488" s="8"/>
      <c r="C488" s="13"/>
      <c r="D488" s="8"/>
      <c r="E488" s="8"/>
      <c r="F488" s="15"/>
      <c r="G488" s="17"/>
      <c r="H488" s="18"/>
    </row>
    <row r="489" spans="1:8" x14ac:dyDescent="0.25">
      <c r="A489" s="31"/>
      <c r="B489" s="8"/>
      <c r="C489" s="13"/>
      <c r="D489" s="8"/>
      <c r="E489" s="8"/>
      <c r="F489" s="9"/>
      <c r="G489" s="19"/>
      <c r="H489" s="19"/>
    </row>
    <row r="490" spans="1:8" x14ac:dyDescent="0.25">
      <c r="A490" s="27" t="s">
        <v>72</v>
      </c>
      <c r="B490" s="26">
        <f>H485+1</f>
        <v>45607</v>
      </c>
      <c r="C490" s="26">
        <f>B490+1</f>
        <v>45608</v>
      </c>
      <c r="D490" s="26">
        <f t="shared" ref="D490:H490" si="97">C490+1</f>
        <v>45609</v>
      </c>
      <c r="E490" s="26">
        <f t="shared" si="97"/>
        <v>45610</v>
      </c>
      <c r="F490" s="26">
        <f t="shared" si="97"/>
        <v>45611</v>
      </c>
      <c r="G490" s="26">
        <f t="shared" si="97"/>
        <v>45612</v>
      </c>
      <c r="H490" s="26">
        <f t="shared" si="97"/>
        <v>45613</v>
      </c>
    </row>
    <row r="491" spans="1:8" x14ac:dyDescent="0.25">
      <c r="A491" s="31"/>
      <c r="B491" s="14"/>
      <c r="C491" s="10"/>
      <c r="D491" s="11"/>
      <c r="E491" s="12"/>
      <c r="F491" s="12"/>
      <c r="G491" s="17"/>
      <c r="H491" s="18"/>
    </row>
    <row r="492" spans="1:8" x14ac:dyDescent="0.25">
      <c r="A492" s="31"/>
      <c r="B492" s="16"/>
      <c r="C492" s="16"/>
      <c r="D492" s="15"/>
      <c r="E492" s="15"/>
      <c r="F492" s="15"/>
      <c r="G492" s="17"/>
      <c r="H492" s="18"/>
    </row>
    <row r="493" spans="1:8" x14ac:dyDescent="0.25">
      <c r="A493" s="31"/>
      <c r="B493" s="8"/>
      <c r="C493" s="13"/>
      <c r="D493" s="8"/>
      <c r="E493" s="8"/>
      <c r="F493" s="15"/>
      <c r="G493" s="17"/>
      <c r="H493" s="18"/>
    </row>
    <row r="494" spans="1:8" x14ac:dyDescent="0.25">
      <c r="A494" s="31"/>
      <c r="B494" s="8"/>
      <c r="C494" s="13"/>
      <c r="D494" s="8"/>
      <c r="E494" s="8"/>
      <c r="F494" s="9"/>
      <c r="G494" s="19"/>
      <c r="H494" s="19"/>
    </row>
    <row r="495" spans="1:8" x14ac:dyDescent="0.25">
      <c r="A495" s="27" t="s">
        <v>73</v>
      </c>
      <c r="B495" s="26">
        <f>H490+1</f>
        <v>45614</v>
      </c>
      <c r="C495" s="26">
        <f>B495+1</f>
        <v>45615</v>
      </c>
      <c r="D495" s="26">
        <f t="shared" ref="D495:H495" si="98">C495+1</f>
        <v>45616</v>
      </c>
      <c r="E495" s="26">
        <f t="shared" si="98"/>
        <v>45617</v>
      </c>
      <c r="F495" s="26">
        <f t="shared" si="98"/>
        <v>45618</v>
      </c>
      <c r="G495" s="26">
        <f t="shared" si="98"/>
        <v>45619</v>
      </c>
      <c r="H495" s="26">
        <f t="shared" si="98"/>
        <v>45620</v>
      </c>
    </row>
    <row r="496" spans="1:8" x14ac:dyDescent="0.25">
      <c r="A496" s="31"/>
      <c r="B496" s="14"/>
      <c r="C496" s="10"/>
      <c r="D496" s="11"/>
      <c r="E496" s="12"/>
      <c r="F496" s="12"/>
      <c r="G496" s="17"/>
      <c r="H496" s="18"/>
    </row>
    <row r="497" spans="1:8" x14ac:dyDescent="0.25">
      <c r="A497" s="31"/>
      <c r="B497" s="16"/>
      <c r="C497" s="16"/>
      <c r="D497" s="15"/>
      <c r="E497" s="15"/>
      <c r="F497" s="15"/>
      <c r="G497" s="17"/>
      <c r="H497" s="18"/>
    </row>
    <row r="498" spans="1:8" x14ac:dyDescent="0.25">
      <c r="A498" s="31"/>
      <c r="B498" s="8"/>
      <c r="C498" s="13"/>
      <c r="D498" s="8"/>
      <c r="E498" s="8"/>
      <c r="F498" s="15"/>
      <c r="G498" s="17"/>
      <c r="H498" s="18"/>
    </row>
    <row r="499" spans="1:8" x14ac:dyDescent="0.25">
      <c r="A499" s="31"/>
      <c r="B499" s="8"/>
      <c r="C499" s="13"/>
      <c r="D499" s="8"/>
      <c r="E499" s="8"/>
      <c r="F499" s="9"/>
      <c r="G499" s="19"/>
      <c r="H499" s="19"/>
    </row>
    <row r="500" spans="1:8" x14ac:dyDescent="0.25">
      <c r="A500" s="27" t="s">
        <v>74</v>
      </c>
      <c r="B500" s="26">
        <f>H495+1</f>
        <v>45621</v>
      </c>
      <c r="C500" s="26">
        <f>B500+1</f>
        <v>45622</v>
      </c>
      <c r="D500" s="26">
        <f t="shared" ref="D500:H500" si="99">C500+1</f>
        <v>45623</v>
      </c>
      <c r="E500" s="26">
        <f t="shared" si="99"/>
        <v>45624</v>
      </c>
      <c r="F500" s="26">
        <f t="shared" si="99"/>
        <v>45625</v>
      </c>
      <c r="G500" s="26">
        <f t="shared" si="99"/>
        <v>45626</v>
      </c>
      <c r="H500" s="26">
        <f t="shared" si="99"/>
        <v>45627</v>
      </c>
    </row>
    <row r="501" spans="1:8" x14ac:dyDescent="0.25">
      <c r="A501" s="27"/>
      <c r="B501" s="14"/>
      <c r="C501" s="10"/>
      <c r="D501" s="11"/>
      <c r="E501" s="12"/>
      <c r="F501" s="12"/>
      <c r="G501" s="17"/>
      <c r="H501" s="18"/>
    </row>
    <row r="502" spans="1:8" x14ac:dyDescent="0.25">
      <c r="A502" s="31"/>
      <c r="B502" s="16"/>
      <c r="C502" s="16"/>
      <c r="D502" s="15"/>
      <c r="E502" s="15"/>
      <c r="F502" s="15"/>
      <c r="G502" s="17"/>
      <c r="H502" s="18"/>
    </row>
    <row r="503" spans="1:8" x14ac:dyDescent="0.25">
      <c r="A503" s="31"/>
      <c r="B503" s="8"/>
      <c r="C503" s="13"/>
      <c r="D503" s="8"/>
      <c r="E503" s="8"/>
      <c r="F503" s="15"/>
      <c r="G503" s="17"/>
      <c r="H503" s="18"/>
    </row>
    <row r="504" spans="1:8" x14ac:dyDescent="0.25">
      <c r="A504" s="31"/>
      <c r="B504" s="8"/>
      <c r="C504" s="13"/>
      <c r="D504" s="8"/>
      <c r="E504" s="8"/>
      <c r="F504" s="9"/>
      <c r="G504" s="19"/>
      <c r="H504" s="19"/>
    </row>
    <row r="505" spans="1:8" ht="18.75" x14ac:dyDescent="0.25">
      <c r="A505" s="25">
        <v>45627</v>
      </c>
      <c r="B505" s="26">
        <f>H500+1</f>
        <v>45628</v>
      </c>
      <c r="C505" s="26">
        <f>B505+1</f>
        <v>45629</v>
      </c>
      <c r="D505" s="26">
        <f t="shared" ref="D505:H505" si="100">C505+1</f>
        <v>45630</v>
      </c>
      <c r="E505" s="26">
        <f t="shared" si="100"/>
        <v>45631</v>
      </c>
      <c r="F505" s="26">
        <f t="shared" si="100"/>
        <v>45632</v>
      </c>
      <c r="G505" s="26">
        <f t="shared" si="100"/>
        <v>45633</v>
      </c>
      <c r="H505" s="26">
        <f t="shared" si="100"/>
        <v>45634</v>
      </c>
    </row>
    <row r="506" spans="1:8" x14ac:dyDescent="0.25">
      <c r="A506" s="27" t="s">
        <v>75</v>
      </c>
      <c r="B506" s="14"/>
      <c r="C506" s="10"/>
      <c r="D506" s="11"/>
      <c r="E506" s="12"/>
      <c r="F506" s="29" t="s">
        <v>59</v>
      </c>
      <c r="G506" s="17"/>
      <c r="H506" s="34" t="s">
        <v>59</v>
      </c>
    </row>
    <row r="507" spans="1:8" x14ac:dyDescent="0.25">
      <c r="A507" s="31"/>
      <c r="B507" s="16"/>
      <c r="C507" s="16"/>
      <c r="D507" s="15"/>
      <c r="E507" s="15"/>
      <c r="F507" s="15"/>
      <c r="G507" s="17"/>
      <c r="H507" s="17"/>
    </row>
    <row r="508" spans="1:8" x14ac:dyDescent="0.25">
      <c r="A508" s="31"/>
      <c r="B508" s="8"/>
      <c r="C508" s="13"/>
      <c r="D508" s="8"/>
      <c r="E508" s="8"/>
      <c r="F508" s="15"/>
      <c r="G508" s="17"/>
      <c r="H508" s="18"/>
    </row>
    <row r="509" spans="1:8" x14ac:dyDescent="0.25">
      <c r="A509" s="31"/>
      <c r="B509" s="8"/>
      <c r="C509" s="13"/>
      <c r="D509" s="8"/>
      <c r="E509" s="8"/>
      <c r="F509" s="9"/>
      <c r="G509" s="19"/>
      <c r="H509" s="19"/>
    </row>
    <row r="510" spans="1:8" x14ac:dyDescent="0.25">
      <c r="A510" s="27" t="s">
        <v>76</v>
      </c>
      <c r="B510" s="26">
        <f>H505+1</f>
        <v>45635</v>
      </c>
      <c r="C510" s="26">
        <f>B510+1</f>
        <v>45636</v>
      </c>
      <c r="D510" s="26">
        <f t="shared" ref="D510:H510" si="101">C510+1</f>
        <v>45637</v>
      </c>
      <c r="E510" s="26">
        <f t="shared" si="101"/>
        <v>45638</v>
      </c>
      <c r="F510" s="26">
        <f t="shared" si="101"/>
        <v>45639</v>
      </c>
      <c r="G510" s="26">
        <f t="shared" si="101"/>
        <v>45640</v>
      </c>
      <c r="H510" s="26">
        <f t="shared" si="101"/>
        <v>45641</v>
      </c>
    </row>
    <row r="511" spans="1:8" x14ac:dyDescent="0.25">
      <c r="A511" s="31"/>
      <c r="B511" s="23" t="s">
        <v>84</v>
      </c>
      <c r="C511" s="21"/>
      <c r="D511" s="11"/>
      <c r="E511" s="12"/>
      <c r="F511" s="12"/>
      <c r="G511" s="17"/>
      <c r="H511" s="18"/>
    </row>
    <row r="512" spans="1:8" x14ac:dyDescent="0.25">
      <c r="A512" s="31"/>
      <c r="B512" s="16"/>
      <c r="C512" s="16"/>
      <c r="D512" s="15"/>
      <c r="E512" s="15"/>
      <c r="F512" s="15"/>
      <c r="G512" s="17"/>
      <c r="H512" s="18"/>
    </row>
    <row r="513" spans="1:8" x14ac:dyDescent="0.25">
      <c r="A513" s="31"/>
      <c r="B513" s="8"/>
      <c r="C513" s="13"/>
      <c r="D513" s="8"/>
      <c r="E513" s="8"/>
      <c r="F513" s="15"/>
      <c r="G513" s="17"/>
      <c r="H513" s="18"/>
    </row>
    <row r="514" spans="1:8" x14ac:dyDescent="0.25">
      <c r="A514" s="31"/>
      <c r="B514" s="8"/>
      <c r="C514" s="13"/>
      <c r="D514" s="8"/>
      <c r="E514" s="8"/>
      <c r="F514" s="9"/>
      <c r="G514" s="19"/>
      <c r="H514" s="19"/>
    </row>
    <row r="515" spans="1:8" x14ac:dyDescent="0.25">
      <c r="A515" s="27" t="s">
        <v>77</v>
      </c>
      <c r="B515" s="26">
        <f>H510+1</f>
        <v>45642</v>
      </c>
      <c r="C515" s="26">
        <f>B515+1</f>
        <v>45643</v>
      </c>
      <c r="D515" s="26">
        <f t="shared" ref="D515:H515" si="102">C515+1</f>
        <v>45644</v>
      </c>
      <c r="E515" s="26">
        <f t="shared" si="102"/>
        <v>45645</v>
      </c>
      <c r="F515" s="26">
        <f t="shared" si="102"/>
        <v>45646</v>
      </c>
      <c r="G515" s="26">
        <f t="shared" si="102"/>
        <v>45647</v>
      </c>
      <c r="H515" s="26">
        <f t="shared" si="102"/>
        <v>45648</v>
      </c>
    </row>
    <row r="516" spans="1:8" x14ac:dyDescent="0.25">
      <c r="A516" s="31"/>
      <c r="B516" s="14"/>
      <c r="C516" s="10"/>
      <c r="D516" s="11"/>
      <c r="E516" s="12"/>
      <c r="F516" s="12"/>
      <c r="G516" s="17"/>
      <c r="H516" s="18"/>
    </row>
    <row r="517" spans="1:8" x14ac:dyDescent="0.25">
      <c r="A517" s="31"/>
      <c r="B517" s="16"/>
      <c r="C517" s="16"/>
      <c r="D517" s="15"/>
      <c r="E517" s="15"/>
      <c r="F517" s="15"/>
      <c r="G517" s="17"/>
      <c r="H517" s="18"/>
    </row>
    <row r="518" spans="1:8" x14ac:dyDescent="0.25">
      <c r="A518" s="31"/>
      <c r="B518" s="8"/>
      <c r="C518" s="13"/>
      <c r="D518" s="8"/>
      <c r="E518" s="8"/>
      <c r="F518" s="15"/>
      <c r="G518" s="17"/>
      <c r="H518" s="18"/>
    </row>
    <row r="519" spans="1:8" x14ac:dyDescent="0.25">
      <c r="A519" s="31"/>
      <c r="B519" s="8"/>
      <c r="C519" s="13"/>
      <c r="D519" s="8"/>
      <c r="E519" s="8"/>
      <c r="F519" s="9"/>
      <c r="G519" s="19"/>
      <c r="H519" s="19"/>
    </row>
    <row r="520" spans="1:8" x14ac:dyDescent="0.25">
      <c r="A520" s="27" t="s">
        <v>79</v>
      </c>
      <c r="B520" s="26">
        <f>H515+1</f>
        <v>45649</v>
      </c>
      <c r="C520" s="26">
        <f>B520+1</f>
        <v>45650</v>
      </c>
      <c r="D520" s="26">
        <f t="shared" ref="D520:H520" si="103">C520+1</f>
        <v>45651</v>
      </c>
      <c r="E520" s="26">
        <f t="shared" si="103"/>
        <v>45652</v>
      </c>
      <c r="F520" s="26">
        <f t="shared" si="103"/>
        <v>45653</v>
      </c>
      <c r="G520" s="26">
        <f t="shared" si="103"/>
        <v>45654</v>
      </c>
      <c r="H520" s="26">
        <f t="shared" si="103"/>
        <v>45655</v>
      </c>
    </row>
    <row r="521" spans="1:8" x14ac:dyDescent="0.25">
      <c r="A521" s="31"/>
      <c r="B521" s="14"/>
      <c r="C521" s="10" t="s">
        <v>78</v>
      </c>
      <c r="D521" s="29" t="s">
        <v>80</v>
      </c>
      <c r="E521" s="12"/>
      <c r="F521" s="12"/>
      <c r="G521" s="17"/>
      <c r="H521" s="18"/>
    </row>
    <row r="522" spans="1:8" x14ac:dyDescent="0.25">
      <c r="A522" s="31"/>
      <c r="B522" s="16"/>
      <c r="C522" s="16"/>
      <c r="D522" s="15"/>
      <c r="E522" s="15"/>
      <c r="F522" s="15"/>
      <c r="G522" s="17"/>
      <c r="H522" s="18"/>
    </row>
    <row r="523" spans="1:8" x14ac:dyDescent="0.25">
      <c r="A523" s="31"/>
      <c r="B523" s="8"/>
      <c r="C523" s="13"/>
      <c r="D523" s="8"/>
      <c r="E523" s="8"/>
      <c r="F523" s="15"/>
      <c r="G523" s="17"/>
      <c r="H523" s="18"/>
    </row>
    <row r="524" spans="1:8" x14ac:dyDescent="0.25">
      <c r="A524" s="31"/>
      <c r="B524" s="8"/>
      <c r="C524" s="13"/>
      <c r="D524" s="8"/>
      <c r="E524" s="8"/>
      <c r="F524" s="9"/>
      <c r="G524" s="19"/>
      <c r="H524" s="19"/>
    </row>
    <row r="525" spans="1:8" ht="18.75" x14ac:dyDescent="0.25">
      <c r="A525" s="25">
        <v>45658</v>
      </c>
      <c r="B525" s="26">
        <f>H520+1</f>
        <v>45656</v>
      </c>
      <c r="C525" s="26">
        <f>B525+1</f>
        <v>45657</v>
      </c>
      <c r="D525" s="26">
        <f t="shared" ref="D525:H525" si="104">C525+1</f>
        <v>45658</v>
      </c>
      <c r="E525" s="26">
        <f t="shared" si="104"/>
        <v>45659</v>
      </c>
      <c r="F525" s="26">
        <f t="shared" si="104"/>
        <v>45660</v>
      </c>
      <c r="G525" s="26">
        <f t="shared" si="104"/>
        <v>45661</v>
      </c>
      <c r="H525" s="26">
        <f t="shared" si="104"/>
        <v>45662</v>
      </c>
    </row>
    <row r="526" spans="1:8" x14ac:dyDescent="0.25">
      <c r="A526" s="27" t="s">
        <v>21</v>
      </c>
      <c r="B526" s="14"/>
      <c r="C526" s="10" t="s">
        <v>81</v>
      </c>
      <c r="D526" s="29" t="s">
        <v>82</v>
      </c>
      <c r="E526" s="12"/>
      <c r="F526" s="12"/>
      <c r="G526" s="17"/>
      <c r="H526" s="18"/>
    </row>
    <row r="527" spans="1:8" x14ac:dyDescent="0.25">
      <c r="A527" s="31"/>
      <c r="B527" s="16"/>
      <c r="C527" s="16"/>
      <c r="D527" s="15"/>
      <c r="E527" s="15"/>
      <c r="F527" s="15"/>
      <c r="G527" s="17"/>
      <c r="H527" s="18"/>
    </row>
    <row r="528" spans="1:8" x14ac:dyDescent="0.25">
      <c r="A528" s="31"/>
      <c r="B528" s="8"/>
      <c r="C528" s="13"/>
      <c r="D528" s="8"/>
      <c r="E528" s="8"/>
      <c r="F528" s="15"/>
      <c r="G528" s="17"/>
      <c r="H528" s="18"/>
    </row>
    <row r="529" spans="1:8" x14ac:dyDescent="0.25">
      <c r="A529" s="31"/>
      <c r="B529" s="8"/>
      <c r="C529" s="13"/>
      <c r="D529" s="8"/>
      <c r="E529" s="8"/>
      <c r="F529" s="9"/>
      <c r="G529" s="19"/>
      <c r="H529" s="19"/>
    </row>
    <row r="530" spans="1:8" x14ac:dyDescent="0.25">
      <c r="A530" s="27" t="s">
        <v>23</v>
      </c>
      <c r="B530" s="26">
        <f>H525+1</f>
        <v>45663</v>
      </c>
      <c r="C530" s="26">
        <f>B530+1</f>
        <v>45664</v>
      </c>
      <c r="D530" s="26">
        <f t="shared" ref="D530:H530" si="105">C530+1</f>
        <v>45665</v>
      </c>
      <c r="E530" s="26">
        <f t="shared" si="105"/>
        <v>45666</v>
      </c>
      <c r="F530" s="26">
        <f t="shared" si="105"/>
        <v>45667</v>
      </c>
      <c r="G530" s="26">
        <f t="shared" si="105"/>
        <v>45668</v>
      </c>
      <c r="H530" s="26">
        <f t="shared" si="105"/>
        <v>45669</v>
      </c>
    </row>
    <row r="531" spans="1:8" x14ac:dyDescent="0.25">
      <c r="A531" s="31"/>
      <c r="B531" s="21" t="s">
        <v>85</v>
      </c>
      <c r="C531" s="10"/>
      <c r="D531" s="29"/>
      <c r="E531" s="12"/>
      <c r="F531" s="12"/>
      <c r="G531" s="17"/>
      <c r="H531" s="18"/>
    </row>
    <row r="532" spans="1:8" x14ac:dyDescent="0.25">
      <c r="A532" s="31"/>
      <c r="B532" s="16"/>
      <c r="C532" s="16"/>
      <c r="D532" s="15"/>
      <c r="E532" s="15"/>
      <c r="F532" s="15"/>
      <c r="G532" s="17"/>
      <c r="H532" s="18"/>
    </row>
    <row r="533" spans="1:8" x14ac:dyDescent="0.25">
      <c r="A533" s="31"/>
      <c r="B533" s="8"/>
      <c r="C533" s="13"/>
      <c r="D533" s="8"/>
      <c r="E533" s="8"/>
      <c r="F533" s="15"/>
      <c r="G533" s="17"/>
      <c r="H533" s="18"/>
    </row>
    <row r="534" spans="1:8" x14ac:dyDescent="0.25">
      <c r="A534" s="31"/>
      <c r="B534" s="8"/>
      <c r="C534" s="13"/>
      <c r="D534" s="8"/>
      <c r="E534" s="8"/>
      <c r="F534" s="9"/>
      <c r="G534" s="19"/>
      <c r="H534" s="19"/>
    </row>
    <row r="535" spans="1:8" x14ac:dyDescent="0.25">
      <c r="A535" s="27" t="s">
        <v>24</v>
      </c>
      <c r="B535" s="26">
        <f>H530+1</f>
        <v>45670</v>
      </c>
      <c r="C535" s="26">
        <f>B535+1</f>
        <v>45671</v>
      </c>
      <c r="D535" s="26">
        <f t="shared" ref="D535:H535" si="106">C535+1</f>
        <v>45672</v>
      </c>
      <c r="E535" s="26">
        <f t="shared" si="106"/>
        <v>45673</v>
      </c>
      <c r="F535" s="26">
        <f t="shared" si="106"/>
        <v>45674</v>
      </c>
      <c r="G535" s="26">
        <f t="shared" si="106"/>
        <v>45675</v>
      </c>
      <c r="H535" s="26">
        <f t="shared" si="106"/>
        <v>45676</v>
      </c>
    </row>
    <row r="536" spans="1:8" x14ac:dyDescent="0.25">
      <c r="A536" s="31"/>
      <c r="B536" s="21"/>
      <c r="C536" s="10"/>
      <c r="D536" s="29"/>
      <c r="E536" s="12"/>
      <c r="F536" s="12"/>
      <c r="G536" s="17"/>
      <c r="H536" s="18"/>
    </row>
    <row r="537" spans="1:8" x14ac:dyDescent="0.25">
      <c r="A537" s="31"/>
      <c r="B537" s="16"/>
      <c r="C537" s="16"/>
      <c r="D537" s="15"/>
      <c r="E537" s="15"/>
      <c r="F537" s="15"/>
      <c r="G537" s="17"/>
      <c r="H537" s="18"/>
    </row>
    <row r="538" spans="1:8" x14ac:dyDescent="0.25">
      <c r="A538" s="31"/>
      <c r="B538" s="8"/>
      <c r="C538" s="13"/>
      <c r="D538" s="8"/>
      <c r="E538" s="8"/>
      <c r="F538" s="15"/>
      <c r="G538" s="17"/>
      <c r="H538" s="18"/>
    </row>
    <row r="539" spans="1:8" x14ac:dyDescent="0.25">
      <c r="A539" s="31"/>
      <c r="B539" s="8"/>
      <c r="C539" s="13"/>
      <c r="D539" s="8"/>
      <c r="E539" s="8"/>
      <c r="F539" s="9"/>
      <c r="G539" s="19"/>
      <c r="H539" s="19"/>
    </row>
    <row r="540" spans="1:8" x14ac:dyDescent="0.25">
      <c r="A540" s="27" t="s">
        <v>25</v>
      </c>
      <c r="B540" s="26">
        <f>H535+1</f>
        <v>45677</v>
      </c>
      <c r="C540" s="26">
        <f>B540+1</f>
        <v>45678</v>
      </c>
      <c r="D540" s="26">
        <f t="shared" ref="D540:H540" si="107">C540+1</f>
        <v>45679</v>
      </c>
      <c r="E540" s="26">
        <f t="shared" si="107"/>
        <v>45680</v>
      </c>
      <c r="F540" s="26">
        <f t="shared" si="107"/>
        <v>45681</v>
      </c>
      <c r="G540" s="26">
        <f t="shared" si="107"/>
        <v>45682</v>
      </c>
      <c r="H540" s="26">
        <f t="shared" si="107"/>
        <v>45683</v>
      </c>
    </row>
    <row r="541" spans="1:8" x14ac:dyDescent="0.25">
      <c r="A541" s="31"/>
      <c r="B541" s="21"/>
      <c r="C541" s="10"/>
      <c r="D541" s="29"/>
      <c r="E541" s="12"/>
      <c r="F541" s="12"/>
      <c r="G541" s="17"/>
      <c r="H541" s="18"/>
    </row>
    <row r="542" spans="1:8" x14ac:dyDescent="0.25">
      <c r="A542" s="31"/>
      <c r="B542" s="16"/>
      <c r="C542" s="16"/>
      <c r="D542" s="15"/>
      <c r="E542" s="15"/>
      <c r="F542" s="15"/>
      <c r="G542" s="17"/>
      <c r="H542" s="18"/>
    </row>
    <row r="543" spans="1:8" x14ac:dyDescent="0.25">
      <c r="A543" s="31"/>
      <c r="B543" s="8"/>
      <c r="C543" s="13"/>
      <c r="D543" s="8"/>
      <c r="E543" s="8"/>
      <c r="F543" s="15"/>
      <c r="G543" s="17"/>
      <c r="H543" s="18"/>
    </row>
    <row r="544" spans="1:8" x14ac:dyDescent="0.25">
      <c r="A544" s="31"/>
      <c r="B544" s="8"/>
      <c r="C544" s="13"/>
      <c r="D544" s="8"/>
      <c r="E544" s="8"/>
      <c r="F544" s="9"/>
      <c r="G544" s="19"/>
      <c r="H544" s="19"/>
    </row>
    <row r="545" spans="1:8" x14ac:dyDescent="0.25">
      <c r="A545" s="27" t="s">
        <v>26</v>
      </c>
      <c r="B545" s="26">
        <f>H540+1</f>
        <v>45684</v>
      </c>
      <c r="C545" s="26">
        <f>B545+1</f>
        <v>45685</v>
      </c>
      <c r="D545" s="26">
        <f t="shared" ref="D545:H545" si="108">C545+1</f>
        <v>45686</v>
      </c>
      <c r="E545" s="26">
        <f t="shared" si="108"/>
        <v>45687</v>
      </c>
      <c r="F545" s="26">
        <f t="shared" si="108"/>
        <v>45688</v>
      </c>
      <c r="G545" s="26">
        <f t="shared" si="108"/>
        <v>45689</v>
      </c>
      <c r="H545" s="26">
        <f t="shared" si="108"/>
        <v>45690</v>
      </c>
    </row>
    <row r="546" spans="1:8" x14ac:dyDescent="0.25">
      <c r="A546" s="31"/>
      <c r="B546" s="21"/>
      <c r="C546" s="10"/>
      <c r="D546" s="29"/>
      <c r="E546" s="12"/>
      <c r="F546" s="12"/>
      <c r="G546" s="17"/>
      <c r="H546" s="18"/>
    </row>
    <row r="547" spans="1:8" x14ac:dyDescent="0.25">
      <c r="A547" s="31"/>
      <c r="B547" s="16"/>
      <c r="C547" s="16"/>
      <c r="D547" s="15"/>
      <c r="E547" s="15"/>
      <c r="F547" s="15"/>
      <c r="G547" s="17"/>
      <c r="H547" s="18"/>
    </row>
    <row r="548" spans="1:8" x14ac:dyDescent="0.25">
      <c r="A548" s="31"/>
      <c r="B548" s="8"/>
      <c r="C548" s="13"/>
      <c r="D548" s="8"/>
      <c r="E548" s="8"/>
      <c r="F548" s="15"/>
      <c r="G548" s="17"/>
      <c r="H548" s="18"/>
    </row>
    <row r="549" spans="1:8" x14ac:dyDescent="0.25">
      <c r="A549" s="31"/>
      <c r="B549" s="8"/>
      <c r="C549" s="13"/>
      <c r="D549" s="8"/>
      <c r="E549" s="8"/>
      <c r="F549" s="9"/>
      <c r="G549" s="19"/>
      <c r="H549" s="19"/>
    </row>
    <row r="550" spans="1:8" ht="18.75" x14ac:dyDescent="0.25">
      <c r="A550" s="25">
        <v>45689</v>
      </c>
      <c r="B550" s="26">
        <f>H545+1</f>
        <v>45691</v>
      </c>
      <c r="C550" s="26">
        <f>B550+1</f>
        <v>45692</v>
      </c>
      <c r="D550" s="26">
        <f t="shared" ref="D550:H550" si="109">C550+1</f>
        <v>45693</v>
      </c>
      <c r="E550" s="26">
        <f t="shared" si="109"/>
        <v>45694</v>
      </c>
      <c r="F550" s="26">
        <f t="shared" si="109"/>
        <v>45695</v>
      </c>
      <c r="G550" s="26">
        <f t="shared" si="109"/>
        <v>45696</v>
      </c>
      <c r="H550" s="26">
        <f t="shared" si="109"/>
        <v>45697</v>
      </c>
    </row>
    <row r="551" spans="1:8" x14ac:dyDescent="0.25">
      <c r="A551" s="27" t="s">
        <v>27</v>
      </c>
      <c r="B551" s="21"/>
      <c r="C551" s="10"/>
      <c r="D551" s="29"/>
      <c r="E551" s="12"/>
      <c r="F551" s="12"/>
      <c r="G551" s="17"/>
      <c r="H551" s="18"/>
    </row>
    <row r="552" spans="1:8" x14ac:dyDescent="0.25">
      <c r="A552" s="31"/>
      <c r="B552" s="16"/>
      <c r="C552" s="16"/>
      <c r="D552" s="15"/>
      <c r="E552" s="15"/>
      <c r="F552" s="15"/>
      <c r="G552" s="17"/>
      <c r="H552" s="18"/>
    </row>
    <row r="553" spans="1:8" x14ac:dyDescent="0.25">
      <c r="A553" s="31"/>
      <c r="B553" s="8"/>
      <c r="C553" s="13"/>
      <c r="D553" s="8"/>
      <c r="E553" s="8"/>
      <c r="F553" s="15"/>
      <c r="G553" s="17"/>
      <c r="H553" s="18"/>
    </row>
    <row r="554" spans="1:8" x14ac:dyDescent="0.25">
      <c r="A554" s="31"/>
      <c r="B554" s="8"/>
      <c r="C554" s="13"/>
      <c r="D554" s="8"/>
      <c r="E554" s="8"/>
      <c r="F554" s="9"/>
      <c r="G554" s="19"/>
      <c r="H554" s="19"/>
    </row>
    <row r="555" spans="1:8" x14ac:dyDescent="0.25">
      <c r="A555" s="27" t="s">
        <v>28</v>
      </c>
      <c r="B555" s="26">
        <f>H550+1</f>
        <v>45698</v>
      </c>
      <c r="C555" s="26">
        <f>B555+1</f>
        <v>45699</v>
      </c>
      <c r="D555" s="26">
        <f t="shared" ref="D555:H555" si="110">C555+1</f>
        <v>45700</v>
      </c>
      <c r="E555" s="26">
        <f t="shared" si="110"/>
        <v>45701</v>
      </c>
      <c r="F555" s="26">
        <f t="shared" si="110"/>
        <v>45702</v>
      </c>
      <c r="G555" s="26">
        <f t="shared" si="110"/>
        <v>45703</v>
      </c>
      <c r="H555" s="26">
        <f t="shared" si="110"/>
        <v>45704</v>
      </c>
    </row>
    <row r="556" spans="1:8" x14ac:dyDescent="0.25">
      <c r="A556" s="31"/>
      <c r="B556" s="21"/>
      <c r="C556" s="10"/>
      <c r="D556" s="29"/>
      <c r="E556" s="12"/>
      <c r="F556" s="12"/>
      <c r="G556" s="17"/>
      <c r="H556" s="18"/>
    </row>
    <row r="557" spans="1:8" x14ac:dyDescent="0.25">
      <c r="A557" s="31"/>
      <c r="B557" s="16"/>
      <c r="C557" s="16"/>
      <c r="D557" s="15"/>
      <c r="E557" s="15"/>
      <c r="F557" s="15"/>
      <c r="G557" s="17"/>
      <c r="H557" s="18"/>
    </row>
    <row r="558" spans="1:8" x14ac:dyDescent="0.25">
      <c r="A558" s="31"/>
      <c r="B558" s="8"/>
      <c r="C558" s="13"/>
      <c r="D558" s="8"/>
      <c r="E558" s="8"/>
      <c r="F558" s="15"/>
      <c r="G558" s="17"/>
      <c r="H558" s="18"/>
    </row>
    <row r="559" spans="1:8" x14ac:dyDescent="0.25">
      <c r="A559" s="31"/>
      <c r="B559" s="8"/>
      <c r="C559" s="13"/>
      <c r="D559" s="8"/>
      <c r="E559" s="8"/>
      <c r="F559" s="9"/>
      <c r="G559" s="19"/>
      <c r="H559" s="19"/>
    </row>
    <row r="560" spans="1:8" x14ac:dyDescent="0.25">
      <c r="A560" s="27" t="s">
        <v>29</v>
      </c>
      <c r="B560" s="26">
        <f>H555+1</f>
        <v>45705</v>
      </c>
      <c r="C560" s="26">
        <f>B560+1</f>
        <v>45706</v>
      </c>
      <c r="D560" s="26">
        <f t="shared" ref="D560:H560" si="111">C560+1</f>
        <v>45707</v>
      </c>
      <c r="E560" s="26">
        <f t="shared" si="111"/>
        <v>45708</v>
      </c>
      <c r="F560" s="26">
        <f t="shared" si="111"/>
        <v>45709</v>
      </c>
      <c r="G560" s="26">
        <f t="shared" si="111"/>
        <v>45710</v>
      </c>
      <c r="H560" s="26">
        <f t="shared" si="111"/>
        <v>45711</v>
      </c>
    </row>
    <row r="561" spans="1:8" x14ac:dyDescent="0.25">
      <c r="A561" s="31"/>
      <c r="B561" s="21"/>
      <c r="C561" s="10"/>
      <c r="D561" s="29"/>
      <c r="E561" s="12"/>
      <c r="F561" s="12"/>
      <c r="G561" s="17"/>
      <c r="H561" s="18"/>
    </row>
    <row r="562" spans="1:8" x14ac:dyDescent="0.25">
      <c r="A562" s="31"/>
      <c r="B562" s="16"/>
      <c r="C562" s="16"/>
      <c r="D562" s="15"/>
      <c r="E562" s="15"/>
      <c r="F562" s="15"/>
      <c r="G562" s="17"/>
      <c r="H562" s="18"/>
    </row>
    <row r="563" spans="1:8" x14ac:dyDescent="0.25">
      <c r="A563" s="31"/>
      <c r="B563" s="8"/>
      <c r="C563" s="13"/>
      <c r="D563" s="8"/>
      <c r="E563" s="8"/>
      <c r="F563" s="15"/>
      <c r="G563" s="17"/>
      <c r="H563" s="18"/>
    </row>
    <row r="564" spans="1:8" x14ac:dyDescent="0.25">
      <c r="A564" s="31"/>
      <c r="B564" s="8"/>
      <c r="C564" s="13"/>
      <c r="D564" s="8"/>
      <c r="E564" s="8"/>
      <c r="F564" s="9"/>
      <c r="G564" s="19"/>
      <c r="H564" s="19"/>
    </row>
    <row r="565" spans="1:8" x14ac:dyDescent="0.25">
      <c r="A565" s="27" t="s">
        <v>30</v>
      </c>
      <c r="B565" s="26">
        <f>H560+1</f>
        <v>45712</v>
      </c>
      <c r="C565" s="26">
        <f>B565+1</f>
        <v>45713</v>
      </c>
      <c r="D565" s="26">
        <f t="shared" ref="D565:H565" si="112">C565+1</f>
        <v>45714</v>
      </c>
      <c r="E565" s="26">
        <f t="shared" si="112"/>
        <v>45715</v>
      </c>
      <c r="F565" s="26">
        <f t="shared" si="112"/>
        <v>45716</v>
      </c>
      <c r="G565" s="26">
        <f t="shared" si="112"/>
        <v>45717</v>
      </c>
      <c r="H565" s="26">
        <f t="shared" si="112"/>
        <v>45718</v>
      </c>
    </row>
    <row r="566" spans="1:8" x14ac:dyDescent="0.25">
      <c r="A566" s="31"/>
      <c r="B566" s="21"/>
      <c r="C566" s="10"/>
      <c r="D566" s="29"/>
      <c r="E566" s="12"/>
      <c r="F566" s="12"/>
      <c r="G566" s="17"/>
      <c r="H566" s="18"/>
    </row>
    <row r="567" spans="1:8" x14ac:dyDescent="0.25">
      <c r="A567" s="31"/>
      <c r="B567" s="16"/>
      <c r="C567" s="16"/>
      <c r="D567" s="15"/>
      <c r="E567" s="15"/>
      <c r="F567" s="15"/>
      <c r="G567" s="17"/>
      <c r="H567" s="18"/>
    </row>
    <row r="568" spans="1:8" x14ac:dyDescent="0.25">
      <c r="A568" s="31"/>
      <c r="B568" s="8"/>
      <c r="C568" s="13"/>
      <c r="D568" s="8"/>
      <c r="E568" s="8"/>
      <c r="F568" s="15"/>
      <c r="G568" s="17"/>
      <c r="H568" s="18"/>
    </row>
    <row r="569" spans="1:8" x14ac:dyDescent="0.25">
      <c r="A569" s="31"/>
      <c r="B569" s="8"/>
      <c r="C569" s="13"/>
      <c r="D569" s="8"/>
      <c r="E569" s="8"/>
      <c r="F569" s="9"/>
      <c r="G569" s="19"/>
      <c r="H569" s="19"/>
    </row>
    <row r="570" spans="1:8" ht="18.75" x14ac:dyDescent="0.25">
      <c r="A570" s="25">
        <v>45717</v>
      </c>
      <c r="B570" s="26">
        <f>H565+1</f>
        <v>45719</v>
      </c>
      <c r="C570" s="26">
        <f>B570+1</f>
        <v>45720</v>
      </c>
      <c r="D570" s="26">
        <f t="shared" ref="D570:H570" si="113">C570+1</f>
        <v>45721</v>
      </c>
      <c r="E570" s="26">
        <f t="shared" si="113"/>
        <v>45722</v>
      </c>
      <c r="F570" s="26">
        <f t="shared" si="113"/>
        <v>45723</v>
      </c>
      <c r="G570" s="26">
        <f t="shared" si="113"/>
        <v>45724</v>
      </c>
      <c r="H570" s="26">
        <f t="shared" si="113"/>
        <v>45725</v>
      </c>
    </row>
    <row r="571" spans="1:8" x14ac:dyDescent="0.25">
      <c r="A571" s="27" t="s">
        <v>31</v>
      </c>
      <c r="B571" s="21"/>
      <c r="C571" s="10"/>
      <c r="D571" s="29"/>
      <c r="E571" s="12"/>
      <c r="F571" s="12"/>
      <c r="G571" s="17"/>
      <c r="H571" s="18"/>
    </row>
    <row r="572" spans="1:8" x14ac:dyDescent="0.25">
      <c r="A572" s="31"/>
      <c r="B572" s="16"/>
      <c r="C572" s="16"/>
      <c r="D572" s="15"/>
      <c r="E572" s="15"/>
      <c r="F572" s="15"/>
      <c r="G572" s="17"/>
      <c r="H572" s="18"/>
    </row>
    <row r="573" spans="1:8" x14ac:dyDescent="0.25">
      <c r="A573" s="31"/>
      <c r="B573" s="8"/>
      <c r="C573" s="13"/>
      <c r="D573" s="8"/>
      <c r="E573" s="8"/>
      <c r="F573" s="15"/>
      <c r="G573" s="17"/>
      <c r="H573" s="18"/>
    </row>
    <row r="574" spans="1:8" x14ac:dyDescent="0.25">
      <c r="A574" s="31"/>
      <c r="B574" s="8"/>
      <c r="C574" s="13"/>
      <c r="D574" s="8"/>
      <c r="E574" s="8"/>
      <c r="F574" s="9"/>
      <c r="G574" s="19"/>
      <c r="H574" s="19"/>
    </row>
    <row r="575" spans="1:8" x14ac:dyDescent="0.25">
      <c r="A575" s="27" t="s">
        <v>32</v>
      </c>
      <c r="B575" s="26">
        <f>H570+1</f>
        <v>45726</v>
      </c>
      <c r="C575" s="26">
        <f>B575+1</f>
        <v>45727</v>
      </c>
      <c r="D575" s="26">
        <f t="shared" ref="D575:H575" si="114">C575+1</f>
        <v>45728</v>
      </c>
      <c r="E575" s="26">
        <f t="shared" si="114"/>
        <v>45729</v>
      </c>
      <c r="F575" s="26">
        <f t="shared" si="114"/>
        <v>45730</v>
      </c>
      <c r="G575" s="26">
        <f t="shared" si="114"/>
        <v>45731</v>
      </c>
      <c r="H575" s="26">
        <f t="shared" si="114"/>
        <v>45732</v>
      </c>
    </row>
    <row r="576" spans="1:8" x14ac:dyDescent="0.25">
      <c r="A576" s="31"/>
      <c r="B576" s="21"/>
      <c r="C576" s="10"/>
      <c r="D576" s="29"/>
      <c r="E576" s="12"/>
      <c r="F576" s="12"/>
      <c r="G576" s="17"/>
      <c r="H576" s="18"/>
    </row>
    <row r="577" spans="1:8" x14ac:dyDescent="0.25">
      <c r="A577" s="31"/>
      <c r="B577" s="16"/>
      <c r="C577" s="16"/>
      <c r="D577" s="15"/>
      <c r="E577" s="15"/>
      <c r="F577" s="15"/>
      <c r="G577" s="17"/>
      <c r="H577" s="18"/>
    </row>
    <row r="578" spans="1:8" x14ac:dyDescent="0.25">
      <c r="A578" s="31"/>
      <c r="B578" s="8"/>
      <c r="C578" s="13"/>
      <c r="D578" s="8"/>
      <c r="E578" s="8"/>
      <c r="F578" s="15"/>
      <c r="G578" s="17"/>
      <c r="H578" s="18"/>
    </row>
    <row r="579" spans="1:8" x14ac:dyDescent="0.25">
      <c r="A579" s="31"/>
      <c r="B579" s="8"/>
      <c r="C579" s="13"/>
      <c r="D579" s="8"/>
      <c r="E579" s="8"/>
      <c r="F579" s="9"/>
      <c r="G579" s="19"/>
      <c r="H579" s="19"/>
    </row>
    <row r="580" spans="1:8" x14ac:dyDescent="0.25">
      <c r="A580" s="27" t="s">
        <v>33</v>
      </c>
      <c r="B580" s="26">
        <f>H575+1</f>
        <v>45733</v>
      </c>
      <c r="C580" s="26">
        <f>B580+1</f>
        <v>45734</v>
      </c>
      <c r="D580" s="26">
        <f t="shared" ref="D580:H580" si="115">C580+1</f>
        <v>45735</v>
      </c>
      <c r="E580" s="26">
        <f t="shared" si="115"/>
        <v>45736</v>
      </c>
      <c r="F580" s="26">
        <f t="shared" si="115"/>
        <v>45737</v>
      </c>
      <c r="G580" s="26">
        <f t="shared" si="115"/>
        <v>45738</v>
      </c>
      <c r="H580" s="26">
        <f t="shared" si="115"/>
        <v>45739</v>
      </c>
    </row>
    <row r="581" spans="1:8" x14ac:dyDescent="0.25">
      <c r="A581" s="31"/>
      <c r="B581" s="21"/>
      <c r="C581" s="10"/>
      <c r="D581" s="29"/>
      <c r="E581" s="12"/>
      <c r="F581" s="12"/>
      <c r="G581" s="17"/>
      <c r="H581" s="18"/>
    </row>
    <row r="582" spans="1:8" x14ac:dyDescent="0.25">
      <c r="A582" s="31"/>
      <c r="B582" s="16"/>
      <c r="C582" s="16"/>
      <c r="D582" s="15"/>
      <c r="E582" s="15"/>
      <c r="F582" s="15"/>
      <c r="G582" s="17"/>
      <c r="H582" s="18"/>
    </row>
    <row r="583" spans="1:8" x14ac:dyDescent="0.25">
      <c r="A583" s="31"/>
      <c r="B583" s="8"/>
      <c r="C583" s="13"/>
      <c r="D583" s="8"/>
      <c r="E583" s="8"/>
      <c r="F583" s="15"/>
      <c r="G583" s="17"/>
      <c r="H583" s="18"/>
    </row>
    <row r="584" spans="1:8" x14ac:dyDescent="0.25">
      <c r="A584" s="31"/>
      <c r="B584" s="8"/>
      <c r="C584" s="13"/>
      <c r="D584" s="8"/>
      <c r="E584" s="8"/>
      <c r="F584" s="9"/>
      <c r="G584" s="19"/>
      <c r="H584" s="19"/>
    </row>
    <row r="585" spans="1:8" x14ac:dyDescent="0.25">
      <c r="A585" s="27" t="s">
        <v>34</v>
      </c>
      <c r="B585" s="26">
        <f>H580+1</f>
        <v>45740</v>
      </c>
      <c r="C585" s="26">
        <f>B585+1</f>
        <v>45741</v>
      </c>
      <c r="D585" s="26">
        <f t="shared" ref="D585:H585" si="116">C585+1</f>
        <v>45742</v>
      </c>
      <c r="E585" s="26">
        <f t="shared" si="116"/>
        <v>45743</v>
      </c>
      <c r="F585" s="26">
        <f t="shared" si="116"/>
        <v>45744</v>
      </c>
      <c r="G585" s="26">
        <f t="shared" si="116"/>
        <v>45745</v>
      </c>
      <c r="H585" s="26">
        <f t="shared" si="116"/>
        <v>45746</v>
      </c>
    </row>
    <row r="586" spans="1:8" x14ac:dyDescent="0.25">
      <c r="A586" s="31"/>
      <c r="B586" s="21"/>
      <c r="C586" s="10"/>
      <c r="D586" s="29"/>
      <c r="E586" s="12"/>
      <c r="F586" s="12"/>
      <c r="G586" s="17"/>
      <c r="H586" s="18"/>
    </row>
    <row r="587" spans="1:8" x14ac:dyDescent="0.25">
      <c r="A587" s="31"/>
      <c r="B587" s="16"/>
      <c r="C587" s="16"/>
      <c r="D587" s="15"/>
      <c r="E587" s="15"/>
      <c r="F587" s="15"/>
      <c r="G587" s="17"/>
      <c r="H587" s="18"/>
    </row>
    <row r="588" spans="1:8" x14ac:dyDescent="0.25">
      <c r="A588" s="31"/>
      <c r="B588" s="8"/>
      <c r="C588" s="13"/>
      <c r="D588" s="8"/>
      <c r="E588" s="8"/>
      <c r="F588" s="15"/>
      <c r="G588" s="17"/>
      <c r="H588" s="18"/>
    </row>
    <row r="589" spans="1:8" x14ac:dyDescent="0.25">
      <c r="A589" s="31"/>
      <c r="B589" s="8"/>
      <c r="C589" s="13"/>
      <c r="D589" s="8"/>
      <c r="E589" s="8"/>
      <c r="F589" s="9"/>
      <c r="G589" s="19"/>
      <c r="H589" s="19"/>
    </row>
    <row r="590" spans="1:8" ht="18.75" x14ac:dyDescent="0.25">
      <c r="A590" s="25">
        <v>45748</v>
      </c>
      <c r="B590" s="26">
        <f>H585+1</f>
        <v>45747</v>
      </c>
      <c r="C590" s="26">
        <f>B590+1</f>
        <v>45748</v>
      </c>
      <c r="D590" s="26">
        <f t="shared" ref="D590:H590" si="117">C590+1</f>
        <v>45749</v>
      </c>
      <c r="E590" s="26">
        <f t="shared" si="117"/>
        <v>45750</v>
      </c>
      <c r="F590" s="26">
        <f t="shared" si="117"/>
        <v>45751</v>
      </c>
      <c r="G590" s="26">
        <f t="shared" si="117"/>
        <v>45752</v>
      </c>
      <c r="H590" s="26">
        <f t="shared" si="117"/>
        <v>45753</v>
      </c>
    </row>
    <row r="591" spans="1:8" x14ac:dyDescent="0.25">
      <c r="A591" s="27" t="s">
        <v>35</v>
      </c>
      <c r="B591" s="21"/>
      <c r="C591" s="10"/>
      <c r="D591" s="29"/>
      <c r="E591" s="12"/>
      <c r="F591" s="12"/>
      <c r="G591" s="17"/>
      <c r="H591" s="18"/>
    </row>
    <row r="592" spans="1:8" x14ac:dyDescent="0.25">
      <c r="A592" s="31"/>
      <c r="B592" s="16"/>
      <c r="C592" s="16"/>
      <c r="D592" s="15"/>
      <c r="E592" s="15"/>
      <c r="F592" s="15"/>
      <c r="G592" s="17"/>
      <c r="H592" s="18"/>
    </row>
    <row r="593" spans="1:8" x14ac:dyDescent="0.25">
      <c r="A593" s="31"/>
      <c r="B593" s="8"/>
      <c r="C593" s="13"/>
      <c r="D593" s="8"/>
      <c r="E593" s="8"/>
      <c r="F593" s="15"/>
      <c r="G593" s="17"/>
      <c r="H593" s="18"/>
    </row>
    <row r="594" spans="1:8" x14ac:dyDescent="0.25">
      <c r="A594" s="31"/>
      <c r="B594" s="8"/>
      <c r="C594" s="13"/>
      <c r="D594" s="8"/>
      <c r="E594" s="8"/>
      <c r="F594" s="9"/>
      <c r="G594" s="19"/>
      <c r="H594" s="19"/>
    </row>
    <row r="595" spans="1:8" x14ac:dyDescent="0.25">
      <c r="A595" s="27" t="s">
        <v>38</v>
      </c>
      <c r="B595" s="26">
        <f>H590+1</f>
        <v>45754</v>
      </c>
      <c r="C595" s="26">
        <f>B595+1</f>
        <v>45755</v>
      </c>
      <c r="D595" s="26">
        <f t="shared" ref="D595:H595" si="118">C595+1</f>
        <v>45756</v>
      </c>
      <c r="E595" s="26">
        <f t="shared" si="118"/>
        <v>45757</v>
      </c>
      <c r="F595" s="26">
        <f t="shared" si="118"/>
        <v>45758</v>
      </c>
      <c r="G595" s="26">
        <f t="shared" si="118"/>
        <v>45759</v>
      </c>
      <c r="H595" s="26">
        <f t="shared" si="118"/>
        <v>45760</v>
      </c>
    </row>
    <row r="596" spans="1:8" x14ac:dyDescent="0.25">
      <c r="A596" s="31"/>
      <c r="B596" s="21"/>
      <c r="C596" s="10"/>
      <c r="D596" s="29"/>
      <c r="E596" s="12"/>
      <c r="F596" s="12"/>
      <c r="G596" s="17"/>
      <c r="H596" s="18"/>
    </row>
    <row r="597" spans="1:8" x14ac:dyDescent="0.25">
      <c r="A597" s="31"/>
      <c r="B597" s="16"/>
      <c r="C597" s="16"/>
      <c r="D597" s="15"/>
      <c r="E597" s="15"/>
      <c r="F597" s="15"/>
      <c r="G597" s="17"/>
      <c r="H597" s="18"/>
    </row>
    <row r="598" spans="1:8" x14ac:dyDescent="0.25">
      <c r="A598" s="31"/>
      <c r="B598" s="8"/>
      <c r="C598" s="13"/>
      <c r="D598" s="8"/>
      <c r="E598" s="8"/>
      <c r="F598" s="15"/>
      <c r="G598" s="17"/>
      <c r="H598" s="18"/>
    </row>
    <row r="599" spans="1:8" x14ac:dyDescent="0.25">
      <c r="A599" s="31"/>
      <c r="B599" s="8"/>
      <c r="C599" s="13"/>
      <c r="D599" s="8"/>
      <c r="E599" s="8"/>
      <c r="F599" s="9"/>
      <c r="G599" s="19"/>
      <c r="H599" s="19"/>
    </row>
    <row r="600" spans="1:8" x14ac:dyDescent="0.25">
      <c r="A600" s="27" t="s">
        <v>39</v>
      </c>
      <c r="B600" s="26">
        <f>H595+1</f>
        <v>45761</v>
      </c>
      <c r="C600" s="26">
        <f>B600+1</f>
        <v>45762</v>
      </c>
      <c r="D600" s="26">
        <f t="shared" ref="D600:H600" si="119">C600+1</f>
        <v>45763</v>
      </c>
      <c r="E600" s="26">
        <f t="shared" si="119"/>
        <v>45764</v>
      </c>
      <c r="F600" s="26">
        <f t="shared" si="119"/>
        <v>45765</v>
      </c>
      <c r="G600" s="26">
        <f t="shared" si="119"/>
        <v>45766</v>
      </c>
      <c r="H600" s="26">
        <f t="shared" si="119"/>
        <v>45767</v>
      </c>
    </row>
    <row r="601" spans="1:8" ht="24" x14ac:dyDescent="0.25">
      <c r="A601" s="31"/>
      <c r="B601" s="21"/>
      <c r="C601" s="10"/>
      <c r="D601" s="29"/>
      <c r="E601" s="12" t="s">
        <v>36</v>
      </c>
      <c r="F601" s="12" t="s">
        <v>83</v>
      </c>
      <c r="G601" s="17"/>
      <c r="H601" s="18"/>
    </row>
    <row r="602" spans="1:8" x14ac:dyDescent="0.25">
      <c r="A602" s="31"/>
      <c r="B602" s="16"/>
      <c r="C602" s="16"/>
      <c r="D602" s="15"/>
      <c r="E602" s="15"/>
      <c r="F602" s="15"/>
      <c r="G602" s="17"/>
      <c r="H602" s="18"/>
    </row>
    <row r="603" spans="1:8" x14ac:dyDescent="0.25">
      <c r="A603" s="31"/>
      <c r="B603" s="8"/>
      <c r="C603" s="13"/>
      <c r="D603" s="8"/>
      <c r="E603" s="8"/>
      <c r="F603" s="15"/>
      <c r="G603" s="17"/>
      <c r="H603" s="18"/>
    </row>
    <row r="604" spans="1:8" x14ac:dyDescent="0.25">
      <c r="A604" s="31"/>
      <c r="B604" s="8"/>
      <c r="C604" s="13"/>
      <c r="D604" s="8"/>
      <c r="E604" s="8"/>
      <c r="F604" s="9"/>
      <c r="G604" s="19"/>
      <c r="H604" s="19"/>
    </row>
    <row r="605" spans="1:8" x14ac:dyDescent="0.25">
      <c r="A605" s="27" t="s">
        <v>40</v>
      </c>
      <c r="B605" s="26">
        <f>H600+1</f>
        <v>45768</v>
      </c>
      <c r="C605" s="26">
        <f>B605+1</f>
        <v>45769</v>
      </c>
      <c r="D605" s="26">
        <f t="shared" ref="D605:H605" si="120">C605+1</f>
        <v>45770</v>
      </c>
      <c r="E605" s="26">
        <f t="shared" si="120"/>
        <v>45771</v>
      </c>
      <c r="F605" s="26">
        <f t="shared" si="120"/>
        <v>45772</v>
      </c>
      <c r="G605" s="26">
        <f t="shared" si="120"/>
        <v>45773</v>
      </c>
      <c r="H605" s="26">
        <f t="shared" si="120"/>
        <v>45774</v>
      </c>
    </row>
    <row r="606" spans="1:8" x14ac:dyDescent="0.25">
      <c r="A606" s="31"/>
      <c r="B606" s="21"/>
      <c r="C606" s="10"/>
      <c r="D606" s="29"/>
      <c r="E606" s="12"/>
      <c r="F606" s="12"/>
      <c r="G606" s="17"/>
      <c r="H606" s="18"/>
    </row>
    <row r="607" spans="1:8" x14ac:dyDescent="0.25">
      <c r="A607" s="31"/>
      <c r="B607" s="16"/>
      <c r="C607" s="16"/>
      <c r="D607" s="15"/>
      <c r="E607" s="15"/>
      <c r="F607" s="15"/>
      <c r="G607" s="17"/>
      <c r="H607" s="18"/>
    </row>
    <row r="608" spans="1:8" x14ac:dyDescent="0.25">
      <c r="A608" s="31"/>
      <c r="B608" s="8"/>
      <c r="C608" s="13"/>
      <c r="D608" s="8"/>
      <c r="E608" s="8"/>
      <c r="F608" s="15"/>
      <c r="G608" s="17"/>
      <c r="H608" s="18"/>
    </row>
    <row r="609" spans="1:8" x14ac:dyDescent="0.25">
      <c r="A609" s="31"/>
      <c r="B609" s="8"/>
      <c r="C609" s="13"/>
      <c r="D609" s="8"/>
      <c r="E609" s="8"/>
      <c r="F609" s="9"/>
      <c r="G609" s="19"/>
      <c r="H609" s="19"/>
    </row>
    <row r="610" spans="1:8" x14ac:dyDescent="0.25">
      <c r="A610" s="27" t="s">
        <v>41</v>
      </c>
      <c r="B610" s="26">
        <f>H605+1</f>
        <v>45775</v>
      </c>
      <c r="C610" s="26">
        <f>B610+1</f>
        <v>45776</v>
      </c>
      <c r="D610" s="26">
        <f t="shared" ref="D610:H610" si="121">C610+1</f>
        <v>45777</v>
      </c>
      <c r="E610" s="26">
        <f t="shared" si="121"/>
        <v>45778</v>
      </c>
      <c r="F610" s="26">
        <f t="shared" si="121"/>
        <v>45779</v>
      </c>
      <c r="G610" s="26">
        <f t="shared" si="121"/>
        <v>45780</v>
      </c>
      <c r="H610" s="26">
        <f t="shared" si="121"/>
        <v>45781</v>
      </c>
    </row>
    <row r="611" spans="1:8" ht="24" x14ac:dyDescent="0.25">
      <c r="A611" s="31"/>
      <c r="B611" s="21"/>
      <c r="C611" s="10"/>
      <c r="D611" s="29"/>
      <c r="E611" s="12" t="s">
        <v>59</v>
      </c>
      <c r="F611" s="12" t="s">
        <v>86</v>
      </c>
      <c r="G611" s="17"/>
      <c r="H611" s="18"/>
    </row>
    <row r="612" spans="1:8" x14ac:dyDescent="0.25">
      <c r="A612" s="31"/>
      <c r="B612" s="16"/>
      <c r="C612" s="16"/>
      <c r="D612" s="15"/>
      <c r="E612" s="15"/>
      <c r="F612" s="15"/>
      <c r="G612" s="17"/>
      <c r="H612" s="18"/>
    </row>
    <row r="613" spans="1:8" x14ac:dyDescent="0.25">
      <c r="A613" s="31"/>
      <c r="B613" s="8"/>
      <c r="C613" s="13"/>
      <c r="D613" s="8"/>
      <c r="E613" s="8"/>
      <c r="F613" s="15"/>
      <c r="G613" s="17"/>
      <c r="H613" s="18"/>
    </row>
    <row r="614" spans="1:8" x14ac:dyDescent="0.25">
      <c r="A614" s="31"/>
      <c r="B614" s="8"/>
      <c r="C614" s="13"/>
      <c r="D614" s="8"/>
      <c r="E614" s="8"/>
      <c r="F614" s="9"/>
      <c r="G614" s="19"/>
      <c r="H614" s="19"/>
    </row>
    <row r="615" spans="1:8" ht="18.75" x14ac:dyDescent="0.25">
      <c r="A615" s="25">
        <v>45778</v>
      </c>
      <c r="B615" s="26">
        <f>H610+1</f>
        <v>45782</v>
      </c>
      <c r="C615" s="26">
        <f>B615+1</f>
        <v>45783</v>
      </c>
      <c r="D615" s="26">
        <f t="shared" ref="D615:H615" si="122">C615+1</f>
        <v>45784</v>
      </c>
      <c r="E615" s="26">
        <f t="shared" si="122"/>
        <v>45785</v>
      </c>
      <c r="F615" s="26">
        <f t="shared" si="122"/>
        <v>45786</v>
      </c>
      <c r="G615" s="26">
        <f t="shared" si="122"/>
        <v>45787</v>
      </c>
      <c r="H615" s="26">
        <f t="shared" si="122"/>
        <v>45788</v>
      </c>
    </row>
    <row r="616" spans="1:8" x14ac:dyDescent="0.25">
      <c r="A616" s="27" t="s">
        <v>44</v>
      </c>
      <c r="B616" s="21"/>
      <c r="C616" s="10"/>
      <c r="D616" s="29"/>
      <c r="E616" s="12"/>
      <c r="F616" s="12"/>
      <c r="G616" s="17"/>
      <c r="H616" s="18"/>
    </row>
    <row r="617" spans="1:8" x14ac:dyDescent="0.25">
      <c r="A617" s="31"/>
      <c r="B617" s="16"/>
      <c r="C617" s="16"/>
      <c r="D617" s="15"/>
      <c r="E617" s="15"/>
      <c r="F617" s="15"/>
      <c r="G617" s="17"/>
      <c r="H617" s="18"/>
    </row>
    <row r="618" spans="1:8" x14ac:dyDescent="0.25">
      <c r="A618" s="31"/>
      <c r="B618" s="8"/>
      <c r="C618" s="13"/>
      <c r="D618" s="8"/>
      <c r="E618" s="8"/>
      <c r="F618" s="15"/>
      <c r="G618" s="17"/>
      <c r="H618" s="18"/>
    </row>
    <row r="619" spans="1:8" x14ac:dyDescent="0.25">
      <c r="A619" s="31"/>
      <c r="B619" s="8"/>
      <c r="C619" s="13"/>
      <c r="D619" s="8"/>
      <c r="E619" s="8"/>
      <c r="F619" s="9"/>
      <c r="G619" s="19"/>
      <c r="H619" s="19"/>
    </row>
    <row r="620" spans="1:8" x14ac:dyDescent="0.25">
      <c r="A620" s="27" t="s">
        <v>45</v>
      </c>
      <c r="B620" s="26">
        <f>H615+1</f>
        <v>45789</v>
      </c>
      <c r="C620" s="26">
        <f>B620+1</f>
        <v>45790</v>
      </c>
      <c r="D620" s="26">
        <f t="shared" ref="D620:H620" si="123">C620+1</f>
        <v>45791</v>
      </c>
      <c r="E620" s="26">
        <f t="shared" si="123"/>
        <v>45792</v>
      </c>
      <c r="F620" s="26">
        <f t="shared" si="123"/>
        <v>45793</v>
      </c>
      <c r="G620" s="26">
        <f t="shared" si="123"/>
        <v>45794</v>
      </c>
      <c r="H620" s="26">
        <f t="shared" si="123"/>
        <v>45795</v>
      </c>
    </row>
    <row r="621" spans="1:8" x14ac:dyDescent="0.25">
      <c r="A621" s="31"/>
      <c r="B621" s="21"/>
      <c r="C621" s="10"/>
      <c r="D621" s="29"/>
      <c r="E621" s="12"/>
      <c r="F621" s="12"/>
      <c r="G621" s="17"/>
      <c r="H621" s="18"/>
    </row>
    <row r="622" spans="1:8" x14ac:dyDescent="0.25">
      <c r="A622" s="31"/>
      <c r="B622" s="16"/>
      <c r="C622" s="16"/>
      <c r="D622" s="15"/>
      <c r="E622" s="15"/>
      <c r="F622" s="15"/>
      <c r="G622" s="17"/>
      <c r="H622" s="18"/>
    </row>
    <row r="623" spans="1:8" x14ac:dyDescent="0.25">
      <c r="A623" s="31"/>
      <c r="B623" s="8"/>
      <c r="C623" s="13"/>
      <c r="D623" s="8"/>
      <c r="E623" s="8"/>
      <c r="F623" s="15"/>
      <c r="G623" s="17"/>
      <c r="H623" s="18"/>
    </row>
    <row r="624" spans="1:8" x14ac:dyDescent="0.25">
      <c r="A624" s="31"/>
      <c r="B624" s="8"/>
      <c r="C624" s="13"/>
      <c r="D624" s="8"/>
      <c r="E624" s="8"/>
      <c r="F624" s="9"/>
      <c r="G624" s="19"/>
      <c r="H624" s="19"/>
    </row>
    <row r="625" spans="1:8" x14ac:dyDescent="0.25">
      <c r="A625" s="27" t="s">
        <v>46</v>
      </c>
      <c r="B625" s="26">
        <f>H620+1</f>
        <v>45796</v>
      </c>
      <c r="C625" s="26">
        <f>B625+1</f>
        <v>45797</v>
      </c>
      <c r="D625" s="26">
        <f t="shared" ref="D625:H625" si="124">C625+1</f>
        <v>45798</v>
      </c>
      <c r="E625" s="26">
        <f t="shared" si="124"/>
        <v>45799</v>
      </c>
      <c r="F625" s="26">
        <f t="shared" si="124"/>
        <v>45800</v>
      </c>
      <c r="G625" s="26">
        <f t="shared" si="124"/>
        <v>45801</v>
      </c>
      <c r="H625" s="26">
        <f t="shared" si="124"/>
        <v>45802</v>
      </c>
    </row>
    <row r="626" spans="1:8" x14ac:dyDescent="0.25">
      <c r="A626" s="31"/>
      <c r="B626" s="21"/>
      <c r="C626" s="10"/>
      <c r="D626" s="29"/>
      <c r="E626" s="12"/>
      <c r="F626" s="12"/>
      <c r="G626" s="17"/>
      <c r="H626" s="18"/>
    </row>
    <row r="627" spans="1:8" x14ac:dyDescent="0.25">
      <c r="A627" s="31"/>
      <c r="B627" s="16"/>
      <c r="C627" s="16"/>
      <c r="D627" s="15"/>
      <c r="E627" s="15"/>
      <c r="F627" s="15"/>
      <c r="G627" s="17"/>
      <c r="H627" s="18"/>
    </row>
    <row r="628" spans="1:8" x14ac:dyDescent="0.25">
      <c r="A628" s="31"/>
      <c r="B628" s="8"/>
      <c r="C628" s="13"/>
      <c r="D628" s="8"/>
      <c r="E628" s="8"/>
      <c r="F628" s="15"/>
      <c r="G628" s="17"/>
      <c r="H628" s="18"/>
    </row>
    <row r="629" spans="1:8" x14ac:dyDescent="0.25">
      <c r="A629" s="31"/>
      <c r="B629" s="8"/>
      <c r="C629" s="13"/>
      <c r="D629" s="8"/>
      <c r="E629" s="8"/>
      <c r="F629" s="9"/>
      <c r="G629" s="19"/>
      <c r="H629" s="19"/>
    </row>
    <row r="630" spans="1:8" x14ac:dyDescent="0.25">
      <c r="A630" s="27" t="s">
        <v>47</v>
      </c>
      <c r="B630" s="26">
        <f>H625+1</f>
        <v>45803</v>
      </c>
      <c r="C630" s="26">
        <f>B630+1</f>
        <v>45804</v>
      </c>
      <c r="D630" s="26">
        <f t="shared" ref="D630:H630" si="125">C630+1</f>
        <v>45805</v>
      </c>
      <c r="E630" s="26">
        <f t="shared" si="125"/>
        <v>45806</v>
      </c>
      <c r="F630" s="26">
        <f t="shared" si="125"/>
        <v>45807</v>
      </c>
      <c r="G630" s="26">
        <f t="shared" si="125"/>
        <v>45808</v>
      </c>
      <c r="H630" s="26">
        <f t="shared" si="125"/>
        <v>45809</v>
      </c>
    </row>
    <row r="631" spans="1:8" x14ac:dyDescent="0.25">
      <c r="A631" s="31"/>
      <c r="B631" s="21"/>
      <c r="C631" s="10"/>
      <c r="D631" s="29"/>
      <c r="E631" s="12"/>
      <c r="F631" s="12"/>
      <c r="G631" s="17"/>
      <c r="H631" s="18"/>
    </row>
    <row r="632" spans="1:8" x14ac:dyDescent="0.25">
      <c r="A632" s="31"/>
      <c r="B632" s="16"/>
      <c r="C632" s="16"/>
      <c r="D632" s="15"/>
      <c r="E632" s="15"/>
      <c r="F632" s="15"/>
      <c r="G632" s="17"/>
      <c r="H632" s="18"/>
    </row>
    <row r="633" spans="1:8" x14ac:dyDescent="0.25">
      <c r="A633" s="31"/>
      <c r="B633" s="8"/>
      <c r="C633" s="13"/>
      <c r="D633" s="8"/>
      <c r="E633" s="8"/>
      <c r="F633" s="15"/>
      <c r="G633" s="17"/>
      <c r="H633" s="18"/>
    </row>
    <row r="634" spans="1:8" x14ac:dyDescent="0.25">
      <c r="A634" s="31"/>
      <c r="B634" s="8"/>
      <c r="C634" s="13"/>
      <c r="D634" s="8"/>
      <c r="E634" s="8"/>
      <c r="F634" s="9"/>
      <c r="G634" s="19"/>
      <c r="H634" s="19"/>
    </row>
    <row r="635" spans="1:8" ht="18.75" x14ac:dyDescent="0.25">
      <c r="A635" s="25">
        <v>45809</v>
      </c>
      <c r="B635" s="26">
        <f>H630+1</f>
        <v>45810</v>
      </c>
      <c r="C635" s="26">
        <f>B635+1</f>
        <v>45811</v>
      </c>
      <c r="D635" s="26">
        <f t="shared" ref="D635:H635" si="126">C635+1</f>
        <v>45812</v>
      </c>
      <c r="E635" s="26">
        <f t="shared" si="126"/>
        <v>45813</v>
      </c>
      <c r="F635" s="26">
        <f t="shared" si="126"/>
        <v>45814</v>
      </c>
      <c r="G635" s="26">
        <f t="shared" si="126"/>
        <v>45815</v>
      </c>
      <c r="H635" s="26">
        <f t="shared" si="126"/>
        <v>45816</v>
      </c>
    </row>
    <row r="636" spans="1:8" x14ac:dyDescent="0.25">
      <c r="A636" s="27" t="s">
        <v>48</v>
      </c>
      <c r="B636" s="21"/>
      <c r="C636" s="10"/>
      <c r="D636" s="29"/>
      <c r="E636" s="12"/>
      <c r="F636" s="12"/>
      <c r="G636" s="17"/>
      <c r="H636" s="18"/>
    </row>
    <row r="637" spans="1:8" x14ac:dyDescent="0.25">
      <c r="A637" s="31"/>
      <c r="B637" s="16"/>
      <c r="C637" s="16"/>
      <c r="D637" s="15"/>
      <c r="E637" s="15"/>
      <c r="F637" s="15"/>
      <c r="G637" s="17"/>
      <c r="H637" s="18"/>
    </row>
    <row r="638" spans="1:8" x14ac:dyDescent="0.25">
      <c r="A638" s="31"/>
      <c r="B638" s="8"/>
      <c r="C638" s="13"/>
      <c r="D638" s="8"/>
      <c r="E638" s="8"/>
      <c r="F638" s="15"/>
      <c r="G638" s="17"/>
      <c r="H638" s="18"/>
    </row>
    <row r="639" spans="1:8" x14ac:dyDescent="0.25">
      <c r="A639" s="31"/>
      <c r="B639" s="8"/>
      <c r="C639" s="13"/>
      <c r="D639" s="8"/>
      <c r="E639" s="8"/>
      <c r="F639" s="9"/>
      <c r="G639" s="19"/>
      <c r="H639" s="19"/>
    </row>
    <row r="640" spans="1:8" x14ac:dyDescent="0.25">
      <c r="A640" s="27" t="s">
        <v>49</v>
      </c>
      <c r="B640" s="26">
        <f>H635+1</f>
        <v>45817</v>
      </c>
      <c r="C640" s="26">
        <f>B640+1</f>
        <v>45818</v>
      </c>
      <c r="D640" s="26">
        <f t="shared" ref="D640:H640" si="127">C640+1</f>
        <v>45819</v>
      </c>
      <c r="E640" s="26">
        <f t="shared" si="127"/>
        <v>45820</v>
      </c>
      <c r="F640" s="26">
        <f t="shared" si="127"/>
        <v>45821</v>
      </c>
      <c r="G640" s="26">
        <f t="shared" si="127"/>
        <v>45822</v>
      </c>
      <c r="H640" s="26">
        <f t="shared" si="127"/>
        <v>45823</v>
      </c>
    </row>
    <row r="641" spans="1:8" x14ac:dyDescent="0.25">
      <c r="A641" s="31"/>
      <c r="B641" s="21"/>
      <c r="C641" s="10"/>
      <c r="D641" s="29"/>
      <c r="E641" s="12"/>
      <c r="F641" s="12"/>
      <c r="G641" s="17"/>
      <c r="H641" s="18"/>
    </row>
    <row r="642" spans="1:8" x14ac:dyDescent="0.25">
      <c r="A642" s="31"/>
      <c r="B642" s="16"/>
      <c r="C642" s="16"/>
      <c r="D642" s="15"/>
      <c r="E642" s="15"/>
      <c r="F642" s="15"/>
      <c r="G642" s="17"/>
      <c r="H642" s="18"/>
    </row>
    <row r="643" spans="1:8" x14ac:dyDescent="0.25">
      <c r="A643" s="31"/>
      <c r="B643" s="8"/>
      <c r="C643" s="13"/>
      <c r="D643" s="8"/>
      <c r="E643" s="8"/>
      <c r="F643" s="15"/>
      <c r="G643" s="17"/>
      <c r="H643" s="18"/>
    </row>
    <row r="644" spans="1:8" x14ac:dyDescent="0.25">
      <c r="A644" s="31"/>
      <c r="B644" s="8"/>
      <c r="C644" s="13"/>
      <c r="D644" s="8"/>
      <c r="E644" s="8"/>
      <c r="F644" s="9"/>
      <c r="G644" s="19"/>
      <c r="H644" s="19"/>
    </row>
    <row r="645" spans="1:8" x14ac:dyDescent="0.25">
      <c r="A645" s="27" t="s">
        <v>50</v>
      </c>
      <c r="B645" s="26">
        <f>H640+1</f>
        <v>45824</v>
      </c>
      <c r="C645" s="26">
        <f>B645+1</f>
        <v>45825</v>
      </c>
      <c r="D645" s="26">
        <f t="shared" ref="D645:H645" si="128">C645+1</f>
        <v>45826</v>
      </c>
      <c r="E645" s="26">
        <f t="shared" si="128"/>
        <v>45827</v>
      </c>
      <c r="F645" s="26">
        <f t="shared" si="128"/>
        <v>45828</v>
      </c>
      <c r="G645" s="26">
        <f t="shared" si="128"/>
        <v>45829</v>
      </c>
      <c r="H645" s="26">
        <f t="shared" si="128"/>
        <v>45830</v>
      </c>
    </row>
    <row r="646" spans="1:8" x14ac:dyDescent="0.25">
      <c r="A646" s="31"/>
      <c r="B646" s="21"/>
      <c r="C646" s="10"/>
      <c r="D646" s="29"/>
      <c r="E646" s="12"/>
      <c r="F646" s="12"/>
      <c r="G646" s="17"/>
      <c r="H646" s="18"/>
    </row>
    <row r="647" spans="1:8" x14ac:dyDescent="0.25">
      <c r="A647" s="31"/>
      <c r="B647" s="16"/>
      <c r="C647" s="16"/>
      <c r="D647" s="15"/>
      <c r="E647" s="15"/>
      <c r="F647" s="15"/>
      <c r="G647" s="17"/>
      <c r="H647" s="18"/>
    </row>
    <row r="648" spans="1:8" x14ac:dyDescent="0.25">
      <c r="A648" s="31"/>
      <c r="B648" s="8"/>
      <c r="C648" s="13"/>
      <c r="D648" s="8"/>
      <c r="E648" s="8"/>
      <c r="F648" s="15"/>
      <c r="G648" s="17"/>
      <c r="H648" s="18"/>
    </row>
    <row r="649" spans="1:8" x14ac:dyDescent="0.25">
      <c r="A649" s="31"/>
      <c r="B649" s="8"/>
      <c r="C649" s="13"/>
      <c r="D649" s="8"/>
      <c r="E649" s="8"/>
      <c r="F649" s="9"/>
      <c r="G649" s="19"/>
      <c r="H649" s="19"/>
    </row>
    <row r="650" spans="1:8" x14ac:dyDescent="0.25">
      <c r="A650" s="27" t="s">
        <v>51</v>
      </c>
      <c r="B650" s="26">
        <f>H645+1</f>
        <v>45831</v>
      </c>
      <c r="C650" s="26">
        <f>B650+1</f>
        <v>45832</v>
      </c>
      <c r="D650" s="26">
        <f t="shared" ref="D650:H650" si="129">C650+1</f>
        <v>45833</v>
      </c>
      <c r="E650" s="26">
        <f t="shared" si="129"/>
        <v>45834</v>
      </c>
      <c r="F650" s="26">
        <f t="shared" si="129"/>
        <v>45835</v>
      </c>
      <c r="G650" s="26">
        <f t="shared" si="129"/>
        <v>45836</v>
      </c>
      <c r="H650" s="26">
        <f t="shared" si="129"/>
        <v>45837</v>
      </c>
    </row>
    <row r="651" spans="1:8" x14ac:dyDescent="0.25">
      <c r="A651" s="31"/>
      <c r="B651" s="21"/>
      <c r="C651" s="10"/>
      <c r="D651" s="29"/>
      <c r="E651" s="12"/>
      <c r="F651" s="12"/>
      <c r="G651" s="17"/>
      <c r="H651" s="18"/>
    </row>
    <row r="652" spans="1:8" x14ac:dyDescent="0.25">
      <c r="A652" s="31"/>
      <c r="B652" s="16"/>
      <c r="C652" s="16"/>
      <c r="D652" s="15"/>
      <c r="E652" s="15"/>
      <c r="F652" s="15"/>
      <c r="G652" s="17"/>
      <c r="H652" s="18"/>
    </row>
    <row r="653" spans="1:8" x14ac:dyDescent="0.25">
      <c r="A653" s="31"/>
      <c r="B653" s="8"/>
      <c r="C653" s="13"/>
      <c r="D653" s="8"/>
      <c r="E653" s="8"/>
      <c r="F653" s="15"/>
      <c r="G653" s="17"/>
      <c r="H653" s="18"/>
    </row>
    <row r="654" spans="1:8" x14ac:dyDescent="0.25">
      <c r="A654" s="31"/>
      <c r="B654" s="8"/>
      <c r="C654" s="13"/>
      <c r="D654" s="8"/>
      <c r="E654" s="8"/>
      <c r="F654" s="9"/>
      <c r="G654" s="19"/>
      <c r="H654" s="19"/>
    </row>
    <row r="655" spans="1:8" ht="18.75" x14ac:dyDescent="0.25">
      <c r="A655" s="25">
        <v>45839</v>
      </c>
      <c r="B655" s="26">
        <f>H650+1</f>
        <v>45838</v>
      </c>
      <c r="C655" s="26">
        <f>B655+1</f>
        <v>45839</v>
      </c>
      <c r="D655" s="26">
        <f t="shared" ref="D655:H655" si="130">C655+1</f>
        <v>45840</v>
      </c>
      <c r="E655" s="26">
        <f t="shared" si="130"/>
        <v>45841</v>
      </c>
      <c r="F655" s="26">
        <f t="shared" si="130"/>
        <v>45842</v>
      </c>
      <c r="G655" s="26">
        <f t="shared" si="130"/>
        <v>45843</v>
      </c>
      <c r="H655" s="26">
        <f t="shared" si="130"/>
        <v>45844</v>
      </c>
    </row>
    <row r="656" spans="1:8" x14ac:dyDescent="0.25">
      <c r="A656" s="27" t="s">
        <v>52</v>
      </c>
      <c r="B656" s="21"/>
      <c r="C656" s="10"/>
      <c r="D656" s="29"/>
      <c r="E656" s="12"/>
      <c r="F656" s="12"/>
      <c r="G656" s="17"/>
      <c r="H656" s="18"/>
    </row>
    <row r="657" spans="1:8" x14ac:dyDescent="0.25">
      <c r="A657" s="31"/>
      <c r="B657" s="16"/>
      <c r="C657" s="16"/>
      <c r="D657" s="15"/>
      <c r="E657" s="15"/>
      <c r="F657" s="15"/>
      <c r="G657" s="17"/>
      <c r="H657" s="18"/>
    </row>
    <row r="658" spans="1:8" x14ac:dyDescent="0.25">
      <c r="A658" s="31"/>
      <c r="B658" s="8"/>
      <c r="C658" s="13"/>
      <c r="D658" s="8"/>
      <c r="E658" s="8"/>
      <c r="F658" s="15"/>
      <c r="G658" s="17"/>
      <c r="H658" s="18"/>
    </row>
    <row r="659" spans="1:8" x14ac:dyDescent="0.25">
      <c r="A659" s="31"/>
      <c r="B659" s="8"/>
      <c r="C659" s="13"/>
      <c r="D659" s="8"/>
      <c r="E659" s="8"/>
      <c r="F659" s="9"/>
      <c r="G659" s="19"/>
      <c r="H659" s="19"/>
    </row>
    <row r="660" spans="1:8" x14ac:dyDescent="0.25">
      <c r="A660" s="27" t="s">
        <v>53</v>
      </c>
      <c r="B660" s="26">
        <f>H655+1</f>
        <v>45845</v>
      </c>
      <c r="C660" s="26">
        <f>B660+1</f>
        <v>45846</v>
      </c>
      <c r="D660" s="26">
        <f t="shared" ref="D660:H660" si="131">C660+1</f>
        <v>45847</v>
      </c>
      <c r="E660" s="26">
        <f t="shared" si="131"/>
        <v>45848</v>
      </c>
      <c r="F660" s="26">
        <f t="shared" si="131"/>
        <v>45849</v>
      </c>
      <c r="G660" s="26">
        <f t="shared" si="131"/>
        <v>45850</v>
      </c>
      <c r="H660" s="26">
        <f t="shared" si="131"/>
        <v>45851</v>
      </c>
    </row>
    <row r="661" spans="1:8" x14ac:dyDescent="0.25">
      <c r="A661" s="31"/>
      <c r="B661" s="21"/>
      <c r="C661" s="10"/>
      <c r="D661" s="29"/>
      <c r="E661" s="12"/>
      <c r="F661" s="12"/>
      <c r="G661" s="17"/>
      <c r="H661" s="18"/>
    </row>
    <row r="662" spans="1:8" x14ac:dyDescent="0.25">
      <c r="A662" s="31"/>
      <c r="B662" s="16"/>
      <c r="C662" s="16"/>
      <c r="D662" s="15"/>
      <c r="E662" s="15"/>
      <c r="F662" s="15"/>
      <c r="G662" s="17"/>
      <c r="H662" s="18"/>
    </row>
    <row r="663" spans="1:8" x14ac:dyDescent="0.25">
      <c r="A663" s="31"/>
      <c r="B663" s="8"/>
      <c r="C663" s="13"/>
      <c r="D663" s="8"/>
      <c r="E663" s="8"/>
      <c r="F663" s="15"/>
      <c r="G663" s="17"/>
      <c r="H663" s="18"/>
    </row>
    <row r="664" spans="1:8" x14ac:dyDescent="0.25">
      <c r="A664" s="31"/>
      <c r="B664" s="8"/>
      <c r="C664" s="13"/>
      <c r="D664" s="8"/>
      <c r="E664" s="8"/>
      <c r="F664" s="9"/>
      <c r="G664" s="19"/>
      <c r="H664" s="19"/>
    </row>
    <row r="665" spans="1:8" x14ac:dyDescent="0.25">
      <c r="A665" s="27" t="s">
        <v>54</v>
      </c>
      <c r="B665" s="26">
        <f>H660+1</f>
        <v>45852</v>
      </c>
      <c r="C665" s="26">
        <f>B665+1</f>
        <v>45853</v>
      </c>
      <c r="D665" s="26">
        <f t="shared" ref="D665:H665" si="132">C665+1</f>
        <v>45854</v>
      </c>
      <c r="E665" s="26">
        <f t="shared" si="132"/>
        <v>45855</v>
      </c>
      <c r="F665" s="26">
        <f t="shared" si="132"/>
        <v>45856</v>
      </c>
      <c r="G665" s="26">
        <f t="shared" si="132"/>
        <v>45857</v>
      </c>
      <c r="H665" s="26">
        <f t="shared" si="132"/>
        <v>45858</v>
      </c>
    </row>
    <row r="666" spans="1:8" x14ac:dyDescent="0.25">
      <c r="A666" s="31"/>
      <c r="B666" s="21"/>
      <c r="C666" s="10"/>
      <c r="D666" s="29"/>
      <c r="E666" s="12"/>
      <c r="F666" s="12"/>
      <c r="G666" s="17"/>
      <c r="H666" s="18"/>
    </row>
    <row r="667" spans="1:8" x14ac:dyDescent="0.25">
      <c r="A667" s="31"/>
      <c r="B667" s="16"/>
      <c r="C667" s="16"/>
      <c r="D667" s="15"/>
      <c r="E667" s="15"/>
      <c r="F667" s="15"/>
      <c r="G667" s="17"/>
      <c r="H667" s="18"/>
    </row>
    <row r="668" spans="1:8" x14ac:dyDescent="0.25">
      <c r="A668" s="31"/>
      <c r="B668" s="8"/>
      <c r="C668" s="13"/>
      <c r="D668" s="8"/>
      <c r="E668" s="8"/>
      <c r="F668" s="15"/>
      <c r="G668" s="17"/>
      <c r="H668" s="18"/>
    </row>
    <row r="669" spans="1:8" x14ac:dyDescent="0.25">
      <c r="A669" s="31"/>
      <c r="B669" s="8"/>
      <c r="C669" s="13"/>
      <c r="D669" s="8"/>
      <c r="E669" s="8"/>
      <c r="F669" s="9"/>
      <c r="G669" s="19"/>
      <c r="H669" s="19"/>
    </row>
    <row r="670" spans="1:8" x14ac:dyDescent="0.25">
      <c r="A670" s="27" t="s">
        <v>55</v>
      </c>
      <c r="B670" s="26">
        <f>H665+1</f>
        <v>45859</v>
      </c>
      <c r="C670" s="26">
        <f>B670+1</f>
        <v>45860</v>
      </c>
      <c r="D670" s="26">
        <f t="shared" ref="D670:H670" si="133">C670+1</f>
        <v>45861</v>
      </c>
      <c r="E670" s="26">
        <f t="shared" si="133"/>
        <v>45862</v>
      </c>
      <c r="F670" s="26">
        <f t="shared" si="133"/>
        <v>45863</v>
      </c>
      <c r="G670" s="26">
        <f t="shared" si="133"/>
        <v>45864</v>
      </c>
      <c r="H670" s="26">
        <f t="shared" si="133"/>
        <v>45865</v>
      </c>
    </row>
    <row r="671" spans="1:8" x14ac:dyDescent="0.25">
      <c r="A671" s="31"/>
      <c r="B671" s="21"/>
      <c r="C671" s="10"/>
      <c r="D671" s="29"/>
      <c r="E671" s="12"/>
      <c r="F671" s="12"/>
      <c r="G671" s="17"/>
      <c r="H671" s="18"/>
    </row>
    <row r="672" spans="1:8" x14ac:dyDescent="0.25">
      <c r="A672" s="31"/>
      <c r="B672" s="16"/>
      <c r="C672" s="16"/>
      <c r="D672" s="15"/>
      <c r="E672" s="15"/>
      <c r="F672" s="15"/>
      <c r="G672" s="17"/>
      <c r="H672" s="18"/>
    </row>
    <row r="673" spans="1:8" x14ac:dyDescent="0.25">
      <c r="A673" s="31"/>
      <c r="B673" s="8"/>
      <c r="C673" s="13"/>
      <c r="D673" s="8"/>
      <c r="E673" s="8"/>
      <c r="F673" s="15"/>
      <c r="G673" s="17"/>
      <c r="H673" s="18"/>
    </row>
    <row r="674" spans="1:8" x14ac:dyDescent="0.25">
      <c r="A674" s="31"/>
      <c r="B674" s="8"/>
      <c r="C674" s="13"/>
      <c r="D674" s="8"/>
      <c r="E674" s="8"/>
      <c r="F674" s="9"/>
      <c r="G674" s="19"/>
      <c r="H674" s="19"/>
    </row>
    <row r="675" spans="1:8" x14ac:dyDescent="0.25">
      <c r="A675" s="27" t="s">
        <v>56</v>
      </c>
      <c r="B675" s="26">
        <f>H670+1</f>
        <v>45866</v>
      </c>
      <c r="C675" s="26">
        <f>B675+1</f>
        <v>45867</v>
      </c>
      <c r="D675" s="26">
        <f t="shared" ref="D675:H675" si="134">C675+1</f>
        <v>45868</v>
      </c>
      <c r="E675" s="26">
        <f t="shared" si="134"/>
        <v>45869</v>
      </c>
      <c r="F675" s="26">
        <f t="shared" si="134"/>
        <v>45870</v>
      </c>
      <c r="G675" s="26">
        <f t="shared" si="134"/>
        <v>45871</v>
      </c>
      <c r="H675" s="26">
        <f t="shared" si="134"/>
        <v>45872</v>
      </c>
    </row>
    <row r="676" spans="1:8" x14ac:dyDescent="0.25">
      <c r="A676" s="31"/>
      <c r="B676" s="21"/>
      <c r="C676" s="10"/>
      <c r="D676" s="29"/>
      <c r="E676" s="12"/>
      <c r="F676" s="12"/>
      <c r="G676" s="17"/>
      <c r="H676" s="18"/>
    </row>
    <row r="677" spans="1:8" x14ac:dyDescent="0.25">
      <c r="A677" s="31"/>
      <c r="B677" s="16"/>
      <c r="C677" s="16"/>
      <c r="D677" s="15"/>
      <c r="E677" s="15"/>
      <c r="F677" s="15"/>
      <c r="G677" s="17"/>
      <c r="H677" s="18"/>
    </row>
    <row r="678" spans="1:8" x14ac:dyDescent="0.25">
      <c r="A678" s="31"/>
      <c r="B678" s="8"/>
      <c r="C678" s="13"/>
      <c r="D678" s="8"/>
      <c r="E678" s="8"/>
      <c r="F678" s="15"/>
      <c r="G678" s="17"/>
      <c r="H678" s="18"/>
    </row>
    <row r="679" spans="1:8" x14ac:dyDescent="0.25">
      <c r="A679" s="31"/>
      <c r="B679" s="8"/>
      <c r="C679" s="13"/>
      <c r="D679" s="8"/>
      <c r="E679" s="8"/>
      <c r="F679" s="9"/>
      <c r="G679" s="19"/>
      <c r="H679" s="19"/>
    </row>
    <row r="680" spans="1:8" ht="18.75" x14ac:dyDescent="0.25">
      <c r="A680" s="25">
        <v>45870</v>
      </c>
      <c r="B680" s="26">
        <f>H675+1</f>
        <v>45873</v>
      </c>
      <c r="C680" s="26">
        <f>B680+1</f>
        <v>45874</v>
      </c>
      <c r="D680" s="26">
        <f t="shared" ref="D680:H680" si="135">C680+1</f>
        <v>45875</v>
      </c>
      <c r="E680" s="26">
        <f t="shared" si="135"/>
        <v>45876</v>
      </c>
      <c r="F680" s="26">
        <f t="shared" si="135"/>
        <v>45877</v>
      </c>
      <c r="G680" s="26">
        <f t="shared" si="135"/>
        <v>45878</v>
      </c>
      <c r="H680" s="26">
        <f t="shared" si="135"/>
        <v>45879</v>
      </c>
    </row>
    <row r="681" spans="1:8" x14ac:dyDescent="0.25">
      <c r="A681" s="27" t="s">
        <v>57</v>
      </c>
      <c r="B681" s="21"/>
      <c r="C681" s="10"/>
      <c r="D681" s="29"/>
      <c r="E681" s="12"/>
      <c r="F681" s="12"/>
      <c r="G681" s="17"/>
      <c r="H681" s="18"/>
    </row>
    <row r="682" spans="1:8" x14ac:dyDescent="0.25">
      <c r="A682" s="31"/>
      <c r="B682" s="16"/>
      <c r="C682" s="16"/>
      <c r="D682" s="15"/>
      <c r="E682" s="15"/>
      <c r="F682" s="15"/>
      <c r="G682" s="17"/>
      <c r="H682" s="18"/>
    </row>
    <row r="683" spans="1:8" x14ac:dyDescent="0.25">
      <c r="A683" s="31"/>
      <c r="B683" s="8"/>
      <c r="C683" s="13"/>
      <c r="D683" s="8"/>
      <c r="E683" s="8"/>
      <c r="F683" s="15"/>
      <c r="G683" s="17"/>
      <c r="H683" s="18"/>
    </row>
    <row r="684" spans="1:8" x14ac:dyDescent="0.25">
      <c r="A684" s="31"/>
      <c r="B684" s="8"/>
      <c r="C684" s="13"/>
      <c r="D684" s="8"/>
      <c r="E684" s="8"/>
      <c r="F684" s="9"/>
      <c r="G684" s="19"/>
      <c r="H684" s="19"/>
    </row>
    <row r="685" spans="1:8" x14ac:dyDescent="0.25">
      <c r="A685" s="27" t="s">
        <v>58</v>
      </c>
      <c r="B685" s="26">
        <f>H680+1</f>
        <v>45880</v>
      </c>
      <c r="C685" s="26">
        <f>B685+1</f>
        <v>45881</v>
      </c>
      <c r="D685" s="26">
        <f t="shared" ref="D685:H685" si="136">C685+1</f>
        <v>45882</v>
      </c>
      <c r="E685" s="26">
        <f t="shared" si="136"/>
        <v>45883</v>
      </c>
      <c r="F685" s="26">
        <f t="shared" si="136"/>
        <v>45884</v>
      </c>
      <c r="G685" s="26">
        <f t="shared" si="136"/>
        <v>45885</v>
      </c>
      <c r="H685" s="26">
        <f t="shared" si="136"/>
        <v>45886</v>
      </c>
    </row>
    <row r="686" spans="1:8" x14ac:dyDescent="0.25">
      <c r="A686" s="31"/>
      <c r="B686" s="21"/>
      <c r="C686" s="10"/>
      <c r="D686" s="29"/>
      <c r="E686" s="12"/>
      <c r="F686" s="12" t="s">
        <v>42</v>
      </c>
      <c r="G686" s="17"/>
      <c r="H686" s="18"/>
    </row>
    <row r="687" spans="1:8" x14ac:dyDescent="0.25">
      <c r="A687" s="31"/>
      <c r="B687" s="16"/>
      <c r="C687" s="16"/>
      <c r="D687" s="15"/>
      <c r="E687" s="15"/>
      <c r="F687" s="15"/>
      <c r="G687" s="17"/>
      <c r="H687" s="18"/>
    </row>
    <row r="688" spans="1:8" x14ac:dyDescent="0.25">
      <c r="A688" s="31"/>
      <c r="B688" s="8"/>
      <c r="C688" s="13"/>
      <c r="D688" s="8"/>
      <c r="E688" s="8"/>
      <c r="F688" s="15"/>
      <c r="G688" s="17"/>
      <c r="H688" s="18"/>
    </row>
    <row r="689" spans="1:8" x14ac:dyDescent="0.25">
      <c r="A689" s="31"/>
      <c r="B689" s="8"/>
      <c r="C689" s="13"/>
      <c r="D689" s="8"/>
      <c r="E689" s="8"/>
      <c r="F689" s="9"/>
      <c r="G689" s="19"/>
      <c r="H689" s="19"/>
    </row>
    <row r="690" spans="1:8" x14ac:dyDescent="0.25">
      <c r="A690" s="27" t="s">
        <v>60</v>
      </c>
      <c r="B690" s="26">
        <f>H685+1</f>
        <v>45887</v>
      </c>
      <c r="C690" s="26">
        <f>B690+1</f>
        <v>45888</v>
      </c>
      <c r="D690" s="26">
        <f t="shared" ref="D690:H690" si="137">C690+1</f>
        <v>45889</v>
      </c>
      <c r="E690" s="26">
        <f t="shared" si="137"/>
        <v>45890</v>
      </c>
      <c r="F690" s="26">
        <f t="shared" si="137"/>
        <v>45891</v>
      </c>
      <c r="G690" s="26">
        <f t="shared" si="137"/>
        <v>45892</v>
      </c>
      <c r="H690" s="26">
        <f t="shared" si="137"/>
        <v>45893</v>
      </c>
    </row>
    <row r="691" spans="1:8" x14ac:dyDescent="0.25">
      <c r="A691" s="31"/>
      <c r="B691" s="21"/>
      <c r="C691" s="10"/>
      <c r="D691" s="29"/>
      <c r="E691" s="12"/>
      <c r="F691" s="12"/>
      <c r="G691" s="17"/>
      <c r="H691" s="18"/>
    </row>
    <row r="692" spans="1:8" x14ac:dyDescent="0.25">
      <c r="A692" s="31"/>
      <c r="B692" s="16"/>
      <c r="C692" s="16"/>
      <c r="D692" s="15"/>
      <c r="E692" s="15"/>
      <c r="F692" s="15"/>
      <c r="G692" s="17"/>
      <c r="H692" s="18"/>
    </row>
    <row r="693" spans="1:8" x14ac:dyDescent="0.25">
      <c r="A693" s="31"/>
      <c r="B693" s="8"/>
      <c r="C693" s="13"/>
      <c r="D693" s="8"/>
      <c r="E693" s="8"/>
      <c r="F693" s="15"/>
      <c r="G693" s="17"/>
      <c r="H693" s="18"/>
    </row>
    <row r="694" spans="1:8" x14ac:dyDescent="0.25">
      <c r="A694" s="31"/>
      <c r="B694" s="8"/>
      <c r="C694" s="13"/>
      <c r="D694" s="8"/>
      <c r="E694" s="8"/>
      <c r="F694" s="9"/>
      <c r="G694" s="19"/>
      <c r="H694" s="19"/>
    </row>
    <row r="695" spans="1:8" x14ac:dyDescent="0.25">
      <c r="A695" s="27" t="s">
        <v>61</v>
      </c>
      <c r="B695" s="26">
        <f>H690+1</f>
        <v>45894</v>
      </c>
      <c r="C695" s="26">
        <f>B695+1</f>
        <v>45895</v>
      </c>
      <c r="D695" s="26">
        <f t="shared" ref="D695:H695" si="138">C695+1</f>
        <v>45896</v>
      </c>
      <c r="E695" s="26">
        <f t="shared" si="138"/>
        <v>45897</v>
      </c>
      <c r="F695" s="26">
        <f t="shared" si="138"/>
        <v>45898</v>
      </c>
      <c r="G695" s="26">
        <f t="shared" si="138"/>
        <v>45899</v>
      </c>
      <c r="H695" s="26">
        <f t="shared" si="138"/>
        <v>45900</v>
      </c>
    </row>
    <row r="696" spans="1:8" x14ac:dyDescent="0.25">
      <c r="A696" s="31"/>
      <c r="B696" s="21"/>
      <c r="C696" s="10"/>
      <c r="D696" s="29"/>
      <c r="E696" s="12"/>
      <c r="F696" s="12"/>
      <c r="G696" s="17"/>
      <c r="H696" s="18"/>
    </row>
    <row r="697" spans="1:8" x14ac:dyDescent="0.25">
      <c r="A697" s="31"/>
      <c r="B697" s="16"/>
      <c r="C697" s="16"/>
      <c r="D697" s="15"/>
      <c r="E697" s="15"/>
      <c r="F697" s="15"/>
      <c r="G697" s="17"/>
      <c r="H697" s="18"/>
    </row>
    <row r="698" spans="1:8" x14ac:dyDescent="0.25">
      <c r="A698" s="31"/>
      <c r="B698" s="8"/>
      <c r="C698" s="13"/>
      <c r="D698" s="8"/>
      <c r="E698" s="8"/>
      <c r="F698" s="15"/>
      <c r="G698" s="17"/>
      <c r="H698" s="18"/>
    </row>
    <row r="699" spans="1:8" x14ac:dyDescent="0.25">
      <c r="A699" s="31"/>
      <c r="B699" s="8"/>
      <c r="C699" s="13"/>
      <c r="D699" s="8"/>
      <c r="E699" s="8"/>
      <c r="F699" s="9"/>
      <c r="G699" s="19"/>
      <c r="H699" s="19"/>
    </row>
    <row r="700" spans="1:8" ht="18.75" x14ac:dyDescent="0.25">
      <c r="A700" s="25">
        <v>45901</v>
      </c>
      <c r="B700" s="26">
        <f>H695+1</f>
        <v>45901</v>
      </c>
      <c r="C700" s="26">
        <f>B700+1</f>
        <v>45902</v>
      </c>
      <c r="D700" s="26">
        <f t="shared" ref="D700:H700" si="139">C700+1</f>
        <v>45903</v>
      </c>
      <c r="E700" s="26">
        <f t="shared" si="139"/>
        <v>45904</v>
      </c>
      <c r="F700" s="26">
        <f t="shared" si="139"/>
        <v>45905</v>
      </c>
      <c r="G700" s="26">
        <f t="shared" si="139"/>
        <v>45906</v>
      </c>
      <c r="H700" s="26">
        <f t="shared" si="139"/>
        <v>45907</v>
      </c>
    </row>
    <row r="701" spans="1:8" x14ac:dyDescent="0.25">
      <c r="A701" s="27" t="s">
        <v>62</v>
      </c>
      <c r="B701" s="21"/>
      <c r="C701" s="10"/>
      <c r="D701" s="29"/>
      <c r="E701" s="12"/>
      <c r="F701" s="12"/>
      <c r="G701" s="17"/>
      <c r="H701" s="18"/>
    </row>
    <row r="702" spans="1:8" x14ac:dyDescent="0.25">
      <c r="A702" s="31"/>
      <c r="B702" s="16"/>
      <c r="C702" s="16"/>
      <c r="D702" s="15"/>
      <c r="E702" s="15"/>
      <c r="F702" s="15"/>
      <c r="G702" s="17"/>
      <c r="H702" s="18"/>
    </row>
    <row r="703" spans="1:8" x14ac:dyDescent="0.25">
      <c r="A703" s="31"/>
      <c r="B703" s="8"/>
      <c r="C703" s="13"/>
      <c r="D703" s="8"/>
      <c r="E703" s="8"/>
      <c r="F703" s="15"/>
      <c r="G703" s="17"/>
      <c r="H703" s="18"/>
    </row>
    <row r="704" spans="1:8" x14ac:dyDescent="0.25">
      <c r="A704" s="31"/>
      <c r="B704" s="8"/>
      <c r="C704" s="13"/>
      <c r="D704" s="8"/>
      <c r="E704" s="8"/>
      <c r="F704" s="9"/>
      <c r="G704" s="19"/>
      <c r="H704" s="19"/>
    </row>
    <row r="705" spans="1:8" x14ac:dyDescent="0.25">
      <c r="A705" s="27" t="s">
        <v>63</v>
      </c>
      <c r="B705" s="26">
        <f>H700+1</f>
        <v>45908</v>
      </c>
      <c r="C705" s="26">
        <f>B705+1</f>
        <v>45909</v>
      </c>
      <c r="D705" s="26">
        <f t="shared" ref="D705:H705" si="140">C705+1</f>
        <v>45910</v>
      </c>
      <c r="E705" s="26">
        <f t="shared" si="140"/>
        <v>45911</v>
      </c>
      <c r="F705" s="26">
        <f t="shared" si="140"/>
        <v>45912</v>
      </c>
      <c r="G705" s="26">
        <f t="shared" si="140"/>
        <v>45913</v>
      </c>
      <c r="H705" s="26">
        <f t="shared" si="140"/>
        <v>45914</v>
      </c>
    </row>
    <row r="706" spans="1:8" x14ac:dyDescent="0.25">
      <c r="A706" s="31"/>
      <c r="B706" s="21"/>
      <c r="C706" s="10"/>
      <c r="D706" s="29"/>
      <c r="E706" s="12"/>
      <c r="F706" s="12"/>
      <c r="G706" s="17"/>
      <c r="H706" s="18"/>
    </row>
    <row r="707" spans="1:8" x14ac:dyDescent="0.25">
      <c r="A707" s="31"/>
      <c r="B707" s="16"/>
      <c r="C707" s="16"/>
      <c r="D707" s="15"/>
      <c r="E707" s="15"/>
      <c r="F707" s="15"/>
      <c r="G707" s="17"/>
      <c r="H707" s="18"/>
    </row>
    <row r="708" spans="1:8" x14ac:dyDescent="0.25">
      <c r="A708" s="31"/>
      <c r="B708" s="8"/>
      <c r="C708" s="13"/>
      <c r="D708" s="8"/>
      <c r="E708" s="8"/>
      <c r="F708" s="15"/>
      <c r="G708" s="17"/>
      <c r="H708" s="18"/>
    </row>
    <row r="709" spans="1:8" x14ac:dyDescent="0.25">
      <c r="A709" s="31"/>
      <c r="B709" s="8"/>
      <c r="C709" s="13"/>
      <c r="D709" s="8"/>
      <c r="E709" s="8"/>
      <c r="F709" s="9"/>
      <c r="G709" s="19"/>
      <c r="H709" s="19"/>
    </row>
    <row r="710" spans="1:8" x14ac:dyDescent="0.25">
      <c r="A710" s="27" t="s">
        <v>64</v>
      </c>
      <c r="B710" s="26">
        <f>H705+1</f>
        <v>45915</v>
      </c>
      <c r="C710" s="26">
        <f>B710+1</f>
        <v>45916</v>
      </c>
      <c r="D710" s="26">
        <f t="shared" ref="D710:H710" si="141">C710+1</f>
        <v>45917</v>
      </c>
      <c r="E710" s="26">
        <f t="shared" si="141"/>
        <v>45918</v>
      </c>
      <c r="F710" s="26">
        <f t="shared" si="141"/>
        <v>45919</v>
      </c>
      <c r="G710" s="26">
        <f t="shared" si="141"/>
        <v>45920</v>
      </c>
      <c r="H710" s="26">
        <f t="shared" si="141"/>
        <v>45921</v>
      </c>
    </row>
    <row r="711" spans="1:8" x14ac:dyDescent="0.25">
      <c r="A711" s="31"/>
      <c r="B711" s="21"/>
      <c r="C711" s="10"/>
      <c r="D711" s="29"/>
      <c r="E711" s="12"/>
      <c r="F711" s="12"/>
      <c r="G711" s="17"/>
      <c r="H711" s="18"/>
    </row>
    <row r="712" spans="1:8" x14ac:dyDescent="0.25">
      <c r="A712" s="31"/>
      <c r="B712" s="16"/>
      <c r="C712" s="16"/>
      <c r="D712" s="15"/>
      <c r="E712" s="15"/>
      <c r="F712" s="15"/>
      <c r="G712" s="17"/>
      <c r="H712" s="18"/>
    </row>
    <row r="713" spans="1:8" x14ac:dyDescent="0.25">
      <c r="A713" s="31"/>
      <c r="B713" s="8"/>
      <c r="C713" s="13"/>
      <c r="D713" s="8"/>
      <c r="E713" s="8"/>
      <c r="F713" s="15"/>
      <c r="G713" s="17"/>
      <c r="H713" s="18"/>
    </row>
    <row r="714" spans="1:8" x14ac:dyDescent="0.25">
      <c r="A714" s="31"/>
      <c r="B714" s="8"/>
      <c r="C714" s="13"/>
      <c r="D714" s="8"/>
      <c r="E714" s="8"/>
      <c r="F714" s="9"/>
      <c r="G714" s="19"/>
      <c r="H714" s="19"/>
    </row>
    <row r="715" spans="1:8" x14ac:dyDescent="0.25">
      <c r="A715" s="27" t="s">
        <v>65</v>
      </c>
      <c r="B715" s="26">
        <f>H710+1</f>
        <v>45922</v>
      </c>
      <c r="C715" s="26">
        <f>B715+1</f>
        <v>45923</v>
      </c>
      <c r="D715" s="26">
        <f t="shared" ref="D715:H715" si="142">C715+1</f>
        <v>45924</v>
      </c>
      <c r="E715" s="26">
        <f t="shared" si="142"/>
        <v>45925</v>
      </c>
      <c r="F715" s="26">
        <f t="shared" si="142"/>
        <v>45926</v>
      </c>
      <c r="G715" s="26">
        <f t="shared" si="142"/>
        <v>45927</v>
      </c>
      <c r="H715" s="26">
        <f t="shared" si="142"/>
        <v>45928</v>
      </c>
    </row>
    <row r="716" spans="1:8" x14ac:dyDescent="0.25">
      <c r="A716" s="31"/>
      <c r="B716" s="21"/>
      <c r="C716" s="10"/>
      <c r="D716" s="29"/>
      <c r="E716" s="12"/>
      <c r="F716" s="12"/>
      <c r="G716" s="17"/>
      <c r="H716" s="18"/>
    </row>
    <row r="717" spans="1:8" x14ac:dyDescent="0.25">
      <c r="A717" s="31"/>
      <c r="B717" s="16"/>
      <c r="C717" s="16"/>
      <c r="D717" s="15"/>
      <c r="E717" s="15"/>
      <c r="F717" s="15"/>
      <c r="G717" s="17"/>
      <c r="H717" s="18"/>
    </row>
    <row r="718" spans="1:8" x14ac:dyDescent="0.25">
      <c r="A718" s="31"/>
      <c r="B718" s="8"/>
      <c r="C718" s="13"/>
      <c r="D718" s="8"/>
      <c r="E718" s="8"/>
      <c r="F718" s="15"/>
      <c r="G718" s="17"/>
      <c r="H718" s="18"/>
    </row>
    <row r="719" spans="1:8" x14ac:dyDescent="0.25">
      <c r="A719" s="31"/>
      <c r="B719" s="8"/>
      <c r="C719" s="13"/>
      <c r="D719" s="8"/>
      <c r="E719" s="8"/>
      <c r="F719" s="9"/>
      <c r="G719" s="19"/>
      <c r="H719" s="19"/>
    </row>
    <row r="720" spans="1:8" x14ac:dyDescent="0.25">
      <c r="A720" s="27" t="s">
        <v>66</v>
      </c>
      <c r="B720" s="26">
        <f>H715+1</f>
        <v>45929</v>
      </c>
      <c r="C720" s="26">
        <f>B720+1</f>
        <v>45930</v>
      </c>
      <c r="D720" s="26">
        <f t="shared" ref="D720:H720" si="143">C720+1</f>
        <v>45931</v>
      </c>
      <c r="E720" s="26">
        <f t="shared" si="143"/>
        <v>45932</v>
      </c>
      <c r="F720" s="26">
        <f t="shared" si="143"/>
        <v>45933</v>
      </c>
      <c r="G720" s="26">
        <f t="shared" si="143"/>
        <v>45934</v>
      </c>
      <c r="H720" s="26">
        <f t="shared" si="143"/>
        <v>45935</v>
      </c>
    </row>
    <row r="721" spans="1:8" x14ac:dyDescent="0.25">
      <c r="A721" s="31"/>
      <c r="B721" s="21"/>
      <c r="C721" s="10"/>
      <c r="D721" s="29"/>
      <c r="E721" s="12"/>
      <c r="F721" s="12"/>
      <c r="G721" s="17"/>
      <c r="H721" s="18"/>
    </row>
    <row r="722" spans="1:8" x14ac:dyDescent="0.25">
      <c r="A722" s="31"/>
      <c r="B722" s="16"/>
      <c r="C722" s="16"/>
      <c r="D722" s="15"/>
      <c r="E722" s="15"/>
      <c r="F722" s="15"/>
      <c r="G722" s="17"/>
      <c r="H722" s="18"/>
    </row>
    <row r="723" spans="1:8" x14ac:dyDescent="0.25">
      <c r="A723" s="31"/>
      <c r="B723" s="8"/>
      <c r="C723" s="13"/>
      <c r="D723" s="8"/>
      <c r="E723" s="8"/>
      <c r="F723" s="15"/>
      <c r="G723" s="17"/>
      <c r="H723" s="18"/>
    </row>
    <row r="724" spans="1:8" x14ac:dyDescent="0.25">
      <c r="A724" s="31"/>
      <c r="B724" s="8"/>
      <c r="C724" s="13"/>
      <c r="D724" s="8"/>
      <c r="E724" s="8"/>
      <c r="F724" s="9"/>
      <c r="G724" s="19"/>
      <c r="H724" s="19"/>
    </row>
    <row r="725" spans="1:8" ht="18.75" x14ac:dyDescent="0.25">
      <c r="A725" s="25">
        <v>45931</v>
      </c>
      <c r="B725" s="26">
        <f>H720+1</f>
        <v>45936</v>
      </c>
      <c r="C725" s="26">
        <f>B725+1</f>
        <v>45937</v>
      </c>
      <c r="D725" s="26">
        <f t="shared" ref="D725:H725" si="144">C725+1</f>
        <v>45938</v>
      </c>
      <c r="E725" s="26">
        <f t="shared" si="144"/>
        <v>45939</v>
      </c>
      <c r="F725" s="26">
        <f t="shared" si="144"/>
        <v>45940</v>
      </c>
      <c r="G725" s="26">
        <f t="shared" si="144"/>
        <v>45941</v>
      </c>
      <c r="H725" s="26">
        <f t="shared" si="144"/>
        <v>45942</v>
      </c>
    </row>
    <row r="726" spans="1:8" x14ac:dyDescent="0.25">
      <c r="A726" s="27" t="s">
        <v>67</v>
      </c>
      <c r="B726" s="21"/>
      <c r="C726" s="10"/>
      <c r="D726" s="29"/>
      <c r="E726" s="12"/>
      <c r="F726" s="12"/>
      <c r="G726" s="17"/>
      <c r="H726" s="32" t="s">
        <v>42</v>
      </c>
    </row>
    <row r="727" spans="1:8" x14ac:dyDescent="0.25">
      <c r="A727" s="31"/>
      <c r="B727" s="16"/>
      <c r="C727" s="16"/>
      <c r="D727" s="15"/>
      <c r="E727" s="15"/>
      <c r="F727" s="15"/>
      <c r="G727" s="17"/>
      <c r="H727" s="18"/>
    </row>
    <row r="728" spans="1:8" x14ac:dyDescent="0.25">
      <c r="A728" s="31"/>
      <c r="B728" s="8"/>
      <c r="C728" s="13"/>
      <c r="D728" s="8"/>
      <c r="E728" s="8"/>
      <c r="F728" s="15"/>
      <c r="G728" s="17"/>
      <c r="H728" s="18"/>
    </row>
    <row r="729" spans="1:8" x14ac:dyDescent="0.25">
      <c r="A729" s="31"/>
      <c r="B729" s="8"/>
      <c r="C729" s="13"/>
      <c r="D729" s="8"/>
      <c r="E729" s="8"/>
      <c r="F729" s="9"/>
      <c r="G729" s="19"/>
      <c r="H729" s="19"/>
    </row>
    <row r="730" spans="1:8" x14ac:dyDescent="0.25">
      <c r="A730" s="27" t="s">
        <v>68</v>
      </c>
      <c r="B730" s="26">
        <f>H725+1</f>
        <v>45943</v>
      </c>
      <c r="C730" s="26">
        <f>B730+1</f>
        <v>45944</v>
      </c>
      <c r="D730" s="26">
        <f t="shared" ref="D730:H730" si="145">C730+1</f>
        <v>45945</v>
      </c>
      <c r="E730" s="26">
        <f t="shared" si="145"/>
        <v>45946</v>
      </c>
      <c r="F730" s="26">
        <f t="shared" si="145"/>
        <v>45947</v>
      </c>
      <c r="G730" s="26">
        <f t="shared" si="145"/>
        <v>45948</v>
      </c>
      <c r="H730" s="26">
        <f t="shared" si="145"/>
        <v>45949</v>
      </c>
    </row>
    <row r="731" spans="1:8" x14ac:dyDescent="0.25">
      <c r="A731" s="31"/>
      <c r="B731" s="21"/>
      <c r="C731" s="10"/>
      <c r="D731" s="29"/>
      <c r="E731" s="12"/>
      <c r="F731" s="12"/>
      <c r="G731" s="17"/>
      <c r="H731" s="18"/>
    </row>
    <row r="732" spans="1:8" x14ac:dyDescent="0.25">
      <c r="A732" s="31"/>
      <c r="B732" s="16"/>
      <c r="C732" s="16"/>
      <c r="D732" s="15"/>
      <c r="E732" s="15"/>
      <c r="F732" s="15"/>
      <c r="G732" s="17"/>
      <c r="H732" s="18"/>
    </row>
    <row r="733" spans="1:8" x14ac:dyDescent="0.25">
      <c r="A733" s="31"/>
      <c r="B733" s="8"/>
      <c r="C733" s="13"/>
      <c r="D733" s="8"/>
      <c r="E733" s="8"/>
      <c r="F733" s="15"/>
      <c r="G733" s="17"/>
      <c r="H733" s="18"/>
    </row>
    <row r="734" spans="1:8" x14ac:dyDescent="0.25">
      <c r="A734" s="31"/>
      <c r="B734" s="8"/>
      <c r="C734" s="13"/>
      <c r="D734" s="8"/>
      <c r="E734" s="8"/>
      <c r="F734" s="9"/>
      <c r="G734" s="19"/>
      <c r="H734" s="19"/>
    </row>
    <row r="735" spans="1:8" x14ac:dyDescent="0.25">
      <c r="A735" s="27" t="s">
        <v>69</v>
      </c>
      <c r="B735" s="26">
        <f>H730+1</f>
        <v>45950</v>
      </c>
      <c r="C735" s="26">
        <f>B735+1</f>
        <v>45951</v>
      </c>
      <c r="D735" s="26">
        <f t="shared" ref="D735:H735" si="146">C735+1</f>
        <v>45952</v>
      </c>
      <c r="E735" s="26">
        <f t="shared" si="146"/>
        <v>45953</v>
      </c>
      <c r="F735" s="26">
        <f t="shared" si="146"/>
        <v>45954</v>
      </c>
      <c r="G735" s="26">
        <f t="shared" si="146"/>
        <v>45955</v>
      </c>
      <c r="H735" s="26">
        <f t="shared" si="146"/>
        <v>45956</v>
      </c>
    </row>
    <row r="736" spans="1:8" x14ac:dyDescent="0.25">
      <c r="A736" s="31"/>
      <c r="B736" s="21"/>
      <c r="C736" s="10"/>
      <c r="D736" s="29"/>
      <c r="E736" s="12"/>
      <c r="F736" s="12"/>
      <c r="G736" s="17"/>
      <c r="H736" s="18"/>
    </row>
    <row r="737" spans="1:8" x14ac:dyDescent="0.25">
      <c r="A737" s="31"/>
      <c r="B737" s="16"/>
      <c r="C737" s="16"/>
      <c r="D737" s="15"/>
      <c r="E737" s="15"/>
      <c r="F737" s="15"/>
      <c r="G737" s="17"/>
      <c r="H737" s="18"/>
    </row>
    <row r="738" spans="1:8" x14ac:dyDescent="0.25">
      <c r="A738" s="31"/>
      <c r="B738" s="8"/>
      <c r="C738" s="13"/>
      <c r="D738" s="8"/>
      <c r="E738" s="8"/>
      <c r="F738" s="15"/>
      <c r="G738" s="17"/>
      <c r="H738" s="18"/>
    </row>
    <row r="739" spans="1:8" x14ac:dyDescent="0.25">
      <c r="A739" s="31"/>
      <c r="B739" s="8"/>
      <c r="C739" s="13"/>
      <c r="D739" s="8"/>
      <c r="E739" s="8"/>
      <c r="F739" s="9"/>
      <c r="G739" s="19"/>
      <c r="H739" s="19"/>
    </row>
    <row r="740" spans="1:8" x14ac:dyDescent="0.25">
      <c r="A740" s="27" t="s">
        <v>70</v>
      </c>
      <c r="B740" s="26">
        <f>H735+1</f>
        <v>45957</v>
      </c>
      <c r="C740" s="26">
        <f>B740+1</f>
        <v>45958</v>
      </c>
      <c r="D740" s="26">
        <f t="shared" ref="D740:H740" si="147">C740+1</f>
        <v>45959</v>
      </c>
      <c r="E740" s="26">
        <f t="shared" si="147"/>
        <v>45960</v>
      </c>
      <c r="F740" s="26">
        <f t="shared" si="147"/>
        <v>45961</v>
      </c>
      <c r="G740" s="26">
        <f t="shared" si="147"/>
        <v>45962</v>
      </c>
      <c r="H740" s="26">
        <f t="shared" si="147"/>
        <v>45963</v>
      </c>
    </row>
    <row r="741" spans="1:8" x14ac:dyDescent="0.25">
      <c r="A741" s="31"/>
      <c r="B741" s="21"/>
      <c r="C741" s="10"/>
      <c r="D741" s="29"/>
      <c r="E741" s="12"/>
      <c r="F741" s="12"/>
      <c r="G741" s="30" t="s">
        <v>42</v>
      </c>
      <c r="H741" s="18"/>
    </row>
    <row r="742" spans="1:8" x14ac:dyDescent="0.25">
      <c r="A742" s="31"/>
      <c r="B742" s="16"/>
      <c r="C742" s="16"/>
      <c r="D742" s="15"/>
      <c r="E742" s="15"/>
      <c r="F742" s="15"/>
      <c r="G742" s="17"/>
      <c r="H742" s="18"/>
    </row>
    <row r="743" spans="1:8" x14ac:dyDescent="0.25">
      <c r="A743" s="31"/>
      <c r="B743" s="8"/>
      <c r="C743" s="13"/>
      <c r="D743" s="8"/>
      <c r="E743" s="8"/>
      <c r="F743" s="15"/>
      <c r="G743" s="17"/>
      <c r="H743" s="18"/>
    </row>
    <row r="744" spans="1:8" x14ac:dyDescent="0.25">
      <c r="A744" s="31"/>
      <c r="B744" s="8"/>
      <c r="C744" s="13"/>
      <c r="D744" s="8"/>
      <c r="E744" s="8"/>
      <c r="F744" s="9"/>
      <c r="G744" s="19"/>
      <c r="H744" s="19"/>
    </row>
    <row r="745" spans="1:8" ht="18.75" x14ac:dyDescent="0.25">
      <c r="A745" s="25">
        <v>45962</v>
      </c>
      <c r="B745" s="26">
        <f>H740+1</f>
        <v>45964</v>
      </c>
      <c r="C745" s="26">
        <f>B745+1</f>
        <v>45965</v>
      </c>
      <c r="D745" s="26">
        <f t="shared" ref="D745:H745" si="148">C745+1</f>
        <v>45966</v>
      </c>
      <c r="E745" s="26">
        <f t="shared" si="148"/>
        <v>45967</v>
      </c>
      <c r="F745" s="26">
        <f t="shared" si="148"/>
        <v>45968</v>
      </c>
      <c r="G745" s="26">
        <f t="shared" si="148"/>
        <v>45969</v>
      </c>
      <c r="H745" s="26">
        <f t="shared" si="148"/>
        <v>45970</v>
      </c>
    </row>
    <row r="746" spans="1:8" x14ac:dyDescent="0.25">
      <c r="A746" s="27" t="s">
        <v>71</v>
      </c>
      <c r="B746" s="21"/>
      <c r="C746" s="10"/>
      <c r="D746" s="29"/>
      <c r="E746" s="12"/>
      <c r="F746" s="12"/>
      <c r="G746" s="17"/>
      <c r="H746" s="18"/>
    </row>
    <row r="747" spans="1:8" x14ac:dyDescent="0.25">
      <c r="A747" s="31"/>
      <c r="B747" s="16"/>
      <c r="C747" s="16"/>
      <c r="D747" s="15"/>
      <c r="E747" s="15"/>
      <c r="F747" s="15"/>
      <c r="G747" s="17"/>
      <c r="H747" s="18"/>
    </row>
    <row r="748" spans="1:8" x14ac:dyDescent="0.25">
      <c r="A748" s="31"/>
      <c r="B748" s="8"/>
      <c r="C748" s="13"/>
      <c r="D748" s="8"/>
      <c r="E748" s="8"/>
      <c r="F748" s="15"/>
      <c r="G748" s="17"/>
      <c r="H748" s="18"/>
    </row>
    <row r="749" spans="1:8" x14ac:dyDescent="0.25">
      <c r="A749" s="31"/>
      <c r="B749" s="8"/>
      <c r="C749" s="13"/>
      <c r="D749" s="8"/>
      <c r="E749" s="8"/>
      <c r="F749" s="9"/>
      <c r="G749" s="19"/>
      <c r="H749" s="19"/>
    </row>
    <row r="750" spans="1:8" x14ac:dyDescent="0.25">
      <c r="A750" s="27" t="s">
        <v>72</v>
      </c>
      <c r="B750" s="26">
        <f>H745+1</f>
        <v>45971</v>
      </c>
      <c r="C750" s="26">
        <f>B750+1</f>
        <v>45972</v>
      </c>
      <c r="D750" s="26">
        <f t="shared" ref="D750:H750" si="149">C750+1</f>
        <v>45973</v>
      </c>
      <c r="E750" s="26">
        <f t="shared" si="149"/>
        <v>45974</v>
      </c>
      <c r="F750" s="26">
        <f t="shared" si="149"/>
        <v>45975</v>
      </c>
      <c r="G750" s="26">
        <f t="shared" si="149"/>
        <v>45976</v>
      </c>
      <c r="H750" s="26">
        <f t="shared" si="149"/>
        <v>45977</v>
      </c>
    </row>
    <row r="751" spans="1:8" x14ac:dyDescent="0.25">
      <c r="A751" s="31"/>
      <c r="B751" s="21" t="s">
        <v>42</v>
      </c>
      <c r="C751" s="10"/>
      <c r="D751" s="29"/>
      <c r="E751" s="12"/>
      <c r="F751" s="12"/>
      <c r="G751" s="17"/>
      <c r="H751" s="18"/>
    </row>
    <row r="752" spans="1:8" x14ac:dyDescent="0.25">
      <c r="A752" s="31"/>
      <c r="B752" s="16"/>
      <c r="C752" s="16"/>
      <c r="D752" s="15"/>
      <c r="E752" s="15"/>
      <c r="F752" s="15"/>
      <c r="G752" s="17"/>
      <c r="H752" s="18"/>
    </row>
    <row r="753" spans="1:8" x14ac:dyDescent="0.25">
      <c r="A753" s="31"/>
      <c r="B753" s="8"/>
      <c r="C753" s="13"/>
      <c r="D753" s="8"/>
      <c r="E753" s="8"/>
      <c r="F753" s="15"/>
      <c r="G753" s="17"/>
      <c r="H753" s="18"/>
    </row>
    <row r="754" spans="1:8" x14ac:dyDescent="0.25">
      <c r="A754" s="31"/>
      <c r="B754" s="8"/>
      <c r="C754" s="13"/>
      <c r="D754" s="8"/>
      <c r="E754" s="8"/>
      <c r="F754" s="9"/>
      <c r="G754" s="19"/>
      <c r="H754" s="19"/>
    </row>
    <row r="755" spans="1:8" x14ac:dyDescent="0.25">
      <c r="A755" s="27" t="s">
        <v>73</v>
      </c>
      <c r="B755" s="26">
        <f>H750+1</f>
        <v>45978</v>
      </c>
      <c r="C755" s="26">
        <f>B755+1</f>
        <v>45979</v>
      </c>
      <c r="D755" s="26">
        <f t="shared" ref="D755:H755" si="150">C755+1</f>
        <v>45980</v>
      </c>
      <c r="E755" s="26">
        <f t="shared" si="150"/>
        <v>45981</v>
      </c>
      <c r="F755" s="26">
        <f t="shared" si="150"/>
        <v>45982</v>
      </c>
      <c r="G755" s="26">
        <f t="shared" si="150"/>
        <v>45983</v>
      </c>
      <c r="H755" s="26">
        <f t="shared" si="150"/>
        <v>45984</v>
      </c>
    </row>
    <row r="756" spans="1:8" x14ac:dyDescent="0.25">
      <c r="A756" s="31"/>
      <c r="B756" s="21"/>
      <c r="C756" s="10"/>
      <c r="D756" s="29"/>
      <c r="E756" s="12"/>
      <c r="F756" s="12"/>
      <c r="G756" s="17"/>
      <c r="H756" s="18"/>
    </row>
    <row r="757" spans="1:8" x14ac:dyDescent="0.25">
      <c r="A757" s="31"/>
      <c r="B757" s="16"/>
      <c r="C757" s="16"/>
      <c r="D757" s="15"/>
      <c r="E757" s="15"/>
      <c r="F757" s="15"/>
      <c r="G757" s="17"/>
      <c r="H757" s="18"/>
    </row>
    <row r="758" spans="1:8" x14ac:dyDescent="0.25">
      <c r="A758" s="31"/>
      <c r="B758" s="8"/>
      <c r="C758" s="13"/>
      <c r="D758" s="8"/>
      <c r="E758" s="8"/>
      <c r="F758" s="15"/>
      <c r="G758" s="17"/>
      <c r="H758" s="18"/>
    </row>
    <row r="759" spans="1:8" x14ac:dyDescent="0.25">
      <c r="A759" s="31"/>
      <c r="B759" s="8"/>
      <c r="C759" s="13"/>
      <c r="D759" s="8"/>
      <c r="E759" s="8"/>
      <c r="F759" s="9"/>
      <c r="G759" s="19"/>
      <c r="H759" s="19"/>
    </row>
    <row r="760" spans="1:8" x14ac:dyDescent="0.25">
      <c r="A760" s="27" t="s">
        <v>74</v>
      </c>
      <c r="B760" s="26">
        <f>H755+1</f>
        <v>45985</v>
      </c>
      <c r="C760" s="26">
        <f>B760+1</f>
        <v>45986</v>
      </c>
      <c r="D760" s="26">
        <f t="shared" ref="D760:H760" si="151">C760+1</f>
        <v>45987</v>
      </c>
      <c r="E760" s="26">
        <f t="shared" si="151"/>
        <v>45988</v>
      </c>
      <c r="F760" s="26">
        <f t="shared" si="151"/>
        <v>45989</v>
      </c>
      <c r="G760" s="26">
        <f t="shared" si="151"/>
        <v>45990</v>
      </c>
      <c r="H760" s="26">
        <f t="shared" si="151"/>
        <v>45991</v>
      </c>
    </row>
    <row r="761" spans="1:8" x14ac:dyDescent="0.25">
      <c r="A761" s="31"/>
      <c r="B761" s="21"/>
      <c r="C761" s="10"/>
      <c r="D761" s="29"/>
      <c r="E761" s="12"/>
      <c r="F761" s="12"/>
      <c r="G761" s="17"/>
      <c r="H761" s="18"/>
    </row>
    <row r="762" spans="1:8" x14ac:dyDescent="0.25">
      <c r="A762" s="31"/>
      <c r="B762" s="16"/>
      <c r="C762" s="16"/>
      <c r="D762" s="15"/>
      <c r="E762" s="15"/>
      <c r="F762" s="15"/>
      <c r="G762" s="17"/>
      <c r="H762" s="18"/>
    </row>
    <row r="763" spans="1:8" x14ac:dyDescent="0.25">
      <c r="A763" s="31"/>
      <c r="B763" s="8"/>
      <c r="C763" s="13"/>
      <c r="D763" s="8"/>
      <c r="E763" s="8"/>
      <c r="F763" s="15"/>
      <c r="G763" s="17"/>
      <c r="H763" s="18"/>
    </row>
    <row r="764" spans="1:8" x14ac:dyDescent="0.25">
      <c r="A764" s="31"/>
      <c r="B764" s="8"/>
      <c r="C764" s="13"/>
      <c r="D764" s="8"/>
      <c r="E764" s="8"/>
      <c r="F764" s="9"/>
      <c r="G764" s="19"/>
      <c r="H764" s="19"/>
    </row>
    <row r="765" spans="1:8" ht="18.75" x14ac:dyDescent="0.25">
      <c r="A765" s="25">
        <v>45992</v>
      </c>
      <c r="B765" s="26">
        <f>H760+1</f>
        <v>45992</v>
      </c>
      <c r="C765" s="26">
        <f>B765+1</f>
        <v>45993</v>
      </c>
      <c r="D765" s="26">
        <f t="shared" ref="D765:H765" si="152">C765+1</f>
        <v>45994</v>
      </c>
      <c r="E765" s="26">
        <f t="shared" si="152"/>
        <v>45995</v>
      </c>
      <c r="F765" s="26">
        <f t="shared" si="152"/>
        <v>45996</v>
      </c>
      <c r="G765" s="26">
        <f t="shared" si="152"/>
        <v>45997</v>
      </c>
      <c r="H765" s="26">
        <f t="shared" si="152"/>
        <v>45998</v>
      </c>
    </row>
    <row r="766" spans="1:8" x14ac:dyDescent="0.25">
      <c r="A766" s="27" t="s">
        <v>75</v>
      </c>
      <c r="B766" s="21"/>
      <c r="C766" s="10"/>
      <c r="D766" s="29"/>
      <c r="E766" s="12"/>
      <c r="F766" s="12"/>
      <c r="G766" s="17"/>
      <c r="H766" s="18"/>
    </row>
    <row r="767" spans="1:8" x14ac:dyDescent="0.25">
      <c r="A767" s="31"/>
      <c r="B767" s="16"/>
      <c r="C767" s="16"/>
      <c r="D767" s="15"/>
      <c r="E767" s="15"/>
      <c r="F767" s="15"/>
      <c r="G767" s="17"/>
      <c r="H767" s="18"/>
    </row>
    <row r="768" spans="1:8" x14ac:dyDescent="0.25">
      <c r="A768" s="31"/>
      <c r="B768" s="8"/>
      <c r="C768" s="13"/>
      <c r="D768" s="8"/>
      <c r="E768" s="8"/>
      <c r="F768" s="15"/>
      <c r="G768" s="17"/>
      <c r="H768" s="18"/>
    </row>
    <row r="769" spans="1:8" x14ac:dyDescent="0.25">
      <c r="A769" s="31"/>
      <c r="B769" s="8"/>
      <c r="C769" s="13"/>
      <c r="D769" s="8"/>
      <c r="E769" s="8"/>
      <c r="F769" s="9"/>
      <c r="G769" s="19"/>
      <c r="H769" s="19"/>
    </row>
    <row r="770" spans="1:8" x14ac:dyDescent="0.25">
      <c r="A770" s="27" t="s">
        <v>76</v>
      </c>
      <c r="B770" s="26">
        <f>H765+1</f>
        <v>45999</v>
      </c>
      <c r="C770" s="26">
        <f>B770+1</f>
        <v>46000</v>
      </c>
      <c r="D770" s="26">
        <f t="shared" ref="D770:H770" si="153">C770+1</f>
        <v>46001</v>
      </c>
      <c r="E770" s="26">
        <f t="shared" si="153"/>
        <v>46002</v>
      </c>
      <c r="F770" s="26">
        <f t="shared" si="153"/>
        <v>46003</v>
      </c>
      <c r="G770" s="26">
        <f t="shared" si="153"/>
        <v>46004</v>
      </c>
      <c r="H770" s="26">
        <f t="shared" si="153"/>
        <v>46005</v>
      </c>
    </row>
    <row r="771" spans="1:8" x14ac:dyDescent="0.25">
      <c r="A771" s="31"/>
      <c r="B771" s="21"/>
      <c r="C771" s="10"/>
      <c r="D771" s="29"/>
      <c r="E771" s="12"/>
      <c r="F771" s="12"/>
      <c r="G771" s="17"/>
      <c r="H771" s="18"/>
    </row>
    <row r="772" spans="1:8" x14ac:dyDescent="0.25">
      <c r="A772" s="31"/>
      <c r="B772" s="16"/>
      <c r="C772" s="16"/>
      <c r="D772" s="15"/>
      <c r="E772" s="15"/>
      <c r="F772" s="15"/>
      <c r="G772" s="17"/>
      <c r="H772" s="18"/>
    </row>
    <row r="773" spans="1:8" x14ac:dyDescent="0.25">
      <c r="A773" s="31"/>
      <c r="B773" s="8"/>
      <c r="C773" s="13"/>
      <c r="D773" s="8"/>
      <c r="E773" s="8"/>
      <c r="F773" s="15"/>
      <c r="G773" s="17"/>
      <c r="H773" s="18"/>
    </row>
    <row r="774" spans="1:8" x14ac:dyDescent="0.25">
      <c r="A774" s="31"/>
      <c r="B774" s="8"/>
      <c r="C774" s="13"/>
      <c r="D774" s="8"/>
      <c r="E774" s="8"/>
      <c r="F774" s="9"/>
      <c r="G774" s="19"/>
      <c r="H774" s="19"/>
    </row>
    <row r="775" spans="1:8" x14ac:dyDescent="0.25">
      <c r="A775" s="27" t="s">
        <v>77</v>
      </c>
      <c r="B775" s="26">
        <f>H770+1</f>
        <v>46006</v>
      </c>
      <c r="C775" s="26">
        <f>B775+1</f>
        <v>46007</v>
      </c>
      <c r="D775" s="26">
        <f t="shared" ref="D775:H775" si="154">C775+1</f>
        <v>46008</v>
      </c>
      <c r="E775" s="26">
        <f t="shared" si="154"/>
        <v>46009</v>
      </c>
      <c r="F775" s="26">
        <f t="shared" si="154"/>
        <v>46010</v>
      </c>
      <c r="G775" s="26">
        <f t="shared" si="154"/>
        <v>46011</v>
      </c>
      <c r="H775" s="26">
        <f t="shared" si="154"/>
        <v>46012</v>
      </c>
    </row>
    <row r="776" spans="1:8" x14ac:dyDescent="0.25">
      <c r="A776" s="31"/>
      <c r="B776" s="21"/>
      <c r="C776" s="10"/>
      <c r="D776" s="29"/>
      <c r="E776" s="12"/>
      <c r="F776" s="12"/>
      <c r="G776" s="17"/>
      <c r="H776" s="18"/>
    </row>
    <row r="777" spans="1:8" x14ac:dyDescent="0.25">
      <c r="A777" s="31"/>
      <c r="B777" s="16"/>
      <c r="C777" s="16"/>
      <c r="D777" s="15"/>
      <c r="E777" s="15"/>
      <c r="F777" s="15"/>
      <c r="G777" s="17"/>
      <c r="H777" s="18"/>
    </row>
    <row r="778" spans="1:8" x14ac:dyDescent="0.25">
      <c r="A778" s="31"/>
      <c r="B778" s="8"/>
      <c r="C778" s="13"/>
      <c r="D778" s="8"/>
      <c r="E778" s="8"/>
      <c r="F778" s="15"/>
      <c r="G778" s="17"/>
      <c r="H778" s="18"/>
    </row>
    <row r="779" spans="1:8" x14ac:dyDescent="0.25">
      <c r="A779" s="31"/>
      <c r="B779" s="8"/>
      <c r="C779" s="13"/>
      <c r="D779" s="8"/>
      <c r="E779" s="8"/>
      <c r="F779" s="9"/>
      <c r="G779" s="19"/>
      <c r="H779" s="19"/>
    </row>
    <row r="780" spans="1:8" x14ac:dyDescent="0.25">
      <c r="A780" s="27" t="s">
        <v>79</v>
      </c>
      <c r="B780" s="26">
        <f>H775+1</f>
        <v>46013</v>
      </c>
      <c r="C780" s="26">
        <f>B780+1</f>
        <v>46014</v>
      </c>
      <c r="D780" s="26">
        <f t="shared" ref="D780:H780" si="155">C780+1</f>
        <v>46015</v>
      </c>
      <c r="E780" s="26">
        <f t="shared" si="155"/>
        <v>46016</v>
      </c>
      <c r="F780" s="26">
        <f t="shared" si="155"/>
        <v>46017</v>
      </c>
      <c r="G780" s="26">
        <f t="shared" si="155"/>
        <v>46018</v>
      </c>
      <c r="H780" s="26">
        <f t="shared" si="155"/>
        <v>46019</v>
      </c>
    </row>
    <row r="781" spans="1:8" x14ac:dyDescent="0.25">
      <c r="A781" s="31"/>
      <c r="B781" s="21"/>
      <c r="C781" s="10"/>
      <c r="D781" s="29" t="s">
        <v>78</v>
      </c>
      <c r="E781" s="12" t="s">
        <v>80</v>
      </c>
      <c r="F781" s="12"/>
      <c r="G781" s="17"/>
      <c r="H781" s="18"/>
    </row>
    <row r="782" spans="1:8" x14ac:dyDescent="0.25">
      <c r="A782" s="31"/>
      <c r="B782" s="16"/>
      <c r="C782" s="16"/>
      <c r="D782" s="15"/>
      <c r="E782" s="15"/>
      <c r="F782" s="15"/>
      <c r="G782" s="17"/>
      <c r="H782" s="18"/>
    </row>
    <row r="783" spans="1:8" x14ac:dyDescent="0.25">
      <c r="A783" s="31"/>
      <c r="B783" s="8"/>
      <c r="C783" s="13"/>
      <c r="D783" s="8"/>
      <c r="E783" s="8"/>
      <c r="F783" s="15"/>
      <c r="G783" s="17"/>
      <c r="H783" s="18"/>
    </row>
    <row r="784" spans="1:8" x14ac:dyDescent="0.25">
      <c r="A784" s="27"/>
      <c r="B784" s="8"/>
      <c r="C784" s="13"/>
      <c r="D784" s="8"/>
      <c r="E784" s="8"/>
      <c r="F784" s="9"/>
      <c r="G784" s="19"/>
      <c r="H784" s="19"/>
    </row>
    <row r="785" spans="1:8" ht="18.75" x14ac:dyDescent="0.25">
      <c r="A785" s="25">
        <v>46023</v>
      </c>
      <c r="B785" s="26">
        <f>H780+1</f>
        <v>46020</v>
      </c>
      <c r="C785" s="26">
        <f>B785+1</f>
        <v>46021</v>
      </c>
      <c r="D785" s="26">
        <f t="shared" ref="D785:H785" si="156">C785+1</f>
        <v>46022</v>
      </c>
      <c r="E785" s="26">
        <f t="shared" si="156"/>
        <v>46023</v>
      </c>
      <c r="F785" s="26">
        <f t="shared" si="156"/>
        <v>46024</v>
      </c>
      <c r="G785" s="26">
        <f t="shared" si="156"/>
        <v>46025</v>
      </c>
      <c r="H785" s="26">
        <f t="shared" si="156"/>
        <v>46026</v>
      </c>
    </row>
    <row r="786" spans="1:8" x14ac:dyDescent="0.25">
      <c r="A786" s="27" t="s">
        <v>21</v>
      </c>
      <c r="B786" s="21"/>
      <c r="C786" s="10"/>
      <c r="D786" s="29" t="s">
        <v>81</v>
      </c>
      <c r="E786" s="12" t="s">
        <v>82</v>
      </c>
      <c r="F786" s="12"/>
      <c r="G786" s="17"/>
      <c r="H786" s="18"/>
    </row>
    <row r="787" spans="1:8" x14ac:dyDescent="0.25">
      <c r="A787" s="31"/>
      <c r="B787" s="16"/>
      <c r="C787" s="16"/>
      <c r="D787" s="15"/>
      <c r="E787" s="15"/>
      <c r="F787" s="15"/>
      <c r="G787" s="17"/>
      <c r="H787" s="18"/>
    </row>
    <row r="788" spans="1:8" x14ac:dyDescent="0.25">
      <c r="A788" s="31"/>
      <c r="B788" s="8"/>
      <c r="C788" s="13"/>
      <c r="D788" s="8"/>
      <c r="E788" s="8"/>
      <c r="F788" s="15"/>
      <c r="G788" s="17"/>
      <c r="H788" s="18"/>
    </row>
    <row r="789" spans="1:8" x14ac:dyDescent="0.25">
      <c r="A789" s="31"/>
      <c r="B789" s="8"/>
      <c r="C789" s="13"/>
      <c r="D789" s="8"/>
      <c r="E789" s="8"/>
      <c r="F789" s="9"/>
      <c r="G789" s="19"/>
      <c r="H789" s="19"/>
    </row>
    <row r="790" spans="1:8" x14ac:dyDescent="0.25">
      <c r="A790" s="27" t="s">
        <v>23</v>
      </c>
      <c r="B790" s="26">
        <f>H785+1</f>
        <v>46027</v>
      </c>
      <c r="C790" s="26">
        <f>B790+1</f>
        <v>46028</v>
      </c>
      <c r="D790" s="26">
        <f t="shared" ref="D790:H790" si="157">C790+1</f>
        <v>46029</v>
      </c>
      <c r="E790" s="26">
        <f t="shared" si="157"/>
        <v>46030</v>
      </c>
      <c r="F790" s="26">
        <f t="shared" si="157"/>
        <v>46031</v>
      </c>
      <c r="G790" s="26">
        <f t="shared" si="157"/>
        <v>46032</v>
      </c>
      <c r="H790" s="26">
        <f t="shared" si="157"/>
        <v>46033</v>
      </c>
    </row>
    <row r="791" spans="1:8" x14ac:dyDescent="0.25">
      <c r="A791" s="31"/>
      <c r="B791" s="21"/>
      <c r="C791" s="21" t="s">
        <v>85</v>
      </c>
      <c r="D791" s="29"/>
      <c r="E791" s="12"/>
      <c r="F791" s="12"/>
      <c r="G791" s="17"/>
      <c r="H791" s="18"/>
    </row>
    <row r="792" spans="1:8" x14ac:dyDescent="0.25">
      <c r="A792" s="31"/>
      <c r="B792" s="16"/>
      <c r="C792" s="16"/>
      <c r="D792" s="15"/>
      <c r="E792" s="15"/>
      <c r="F792" s="15"/>
      <c r="G792" s="17"/>
      <c r="H792" s="18"/>
    </row>
    <row r="793" spans="1:8" x14ac:dyDescent="0.25">
      <c r="A793" s="31"/>
      <c r="B793" s="8"/>
      <c r="C793" s="13"/>
      <c r="D793" s="8"/>
      <c r="E793" s="8"/>
      <c r="F793" s="15"/>
      <c r="G793" s="17"/>
      <c r="H793" s="18"/>
    </row>
    <row r="794" spans="1:8" x14ac:dyDescent="0.25">
      <c r="A794" s="31"/>
      <c r="B794" s="8"/>
      <c r="C794" s="13"/>
      <c r="D794" s="8"/>
      <c r="E794" s="8"/>
      <c r="F794" s="9"/>
      <c r="G794" s="19"/>
      <c r="H794" s="19"/>
    </row>
    <row r="795" spans="1:8" x14ac:dyDescent="0.25">
      <c r="A795" s="27" t="s">
        <v>24</v>
      </c>
      <c r="B795" s="26">
        <f>H790+1</f>
        <v>46034</v>
      </c>
      <c r="C795" s="26">
        <f>B795+1</f>
        <v>46035</v>
      </c>
      <c r="D795" s="26">
        <f t="shared" ref="D795:H795" si="158">C795+1</f>
        <v>46036</v>
      </c>
      <c r="E795" s="26">
        <f t="shared" si="158"/>
        <v>46037</v>
      </c>
      <c r="F795" s="26">
        <f t="shared" si="158"/>
        <v>46038</v>
      </c>
      <c r="G795" s="26">
        <f t="shared" si="158"/>
        <v>46039</v>
      </c>
      <c r="H795" s="26">
        <f t="shared" si="158"/>
        <v>46040</v>
      </c>
    </row>
    <row r="796" spans="1:8" x14ac:dyDescent="0.25">
      <c r="A796" s="31"/>
      <c r="B796" s="21"/>
      <c r="C796" s="10"/>
      <c r="D796" s="29"/>
      <c r="E796" s="12"/>
      <c r="F796" s="12"/>
      <c r="G796" s="17"/>
      <c r="H796" s="18"/>
    </row>
    <row r="797" spans="1:8" x14ac:dyDescent="0.25">
      <c r="A797" s="31"/>
      <c r="B797" s="16"/>
      <c r="C797" s="16"/>
      <c r="D797" s="15"/>
      <c r="E797" s="15"/>
      <c r="F797" s="15"/>
      <c r="G797" s="17"/>
      <c r="H797" s="18"/>
    </row>
    <row r="798" spans="1:8" x14ac:dyDescent="0.25">
      <c r="A798" s="31"/>
      <c r="B798" s="8"/>
      <c r="C798" s="13"/>
      <c r="D798" s="8"/>
      <c r="E798" s="8"/>
      <c r="F798" s="15"/>
      <c r="G798" s="17"/>
      <c r="H798" s="18"/>
    </row>
    <row r="799" spans="1:8" x14ac:dyDescent="0.25">
      <c r="A799" s="31"/>
      <c r="B799" s="8"/>
      <c r="C799" s="13"/>
      <c r="D799" s="8"/>
      <c r="E799" s="8"/>
      <c r="F799" s="9"/>
      <c r="G799" s="19"/>
      <c r="H799" s="19"/>
    </row>
    <row r="800" spans="1:8" x14ac:dyDescent="0.25">
      <c r="A800" s="27" t="s">
        <v>25</v>
      </c>
      <c r="B800" s="26">
        <f>H795+1</f>
        <v>46041</v>
      </c>
      <c r="C800" s="26">
        <f>B800+1</f>
        <v>46042</v>
      </c>
      <c r="D800" s="26">
        <f t="shared" ref="D800:H800" si="159">C800+1</f>
        <v>46043</v>
      </c>
      <c r="E800" s="26">
        <f t="shared" si="159"/>
        <v>46044</v>
      </c>
      <c r="F800" s="26">
        <f t="shared" si="159"/>
        <v>46045</v>
      </c>
      <c r="G800" s="26">
        <f t="shared" si="159"/>
        <v>46046</v>
      </c>
      <c r="H800" s="26">
        <f t="shared" si="159"/>
        <v>46047</v>
      </c>
    </row>
    <row r="801" spans="1:8" x14ac:dyDescent="0.25">
      <c r="A801" s="31"/>
      <c r="B801" s="21"/>
      <c r="C801" s="10"/>
      <c r="D801" s="29"/>
      <c r="E801" s="12"/>
      <c r="F801" s="12"/>
      <c r="G801" s="17"/>
      <c r="H801" s="18"/>
    </row>
    <row r="802" spans="1:8" x14ac:dyDescent="0.25">
      <c r="A802" s="31"/>
      <c r="B802" s="16"/>
      <c r="C802" s="16"/>
      <c r="D802" s="15"/>
      <c r="E802" s="15"/>
      <c r="F802" s="15"/>
      <c r="G802" s="17"/>
      <c r="H802" s="18"/>
    </row>
    <row r="803" spans="1:8" x14ac:dyDescent="0.25">
      <c r="A803" s="31"/>
      <c r="B803" s="8"/>
      <c r="C803" s="13"/>
      <c r="D803" s="8"/>
      <c r="E803" s="8"/>
      <c r="F803" s="15"/>
      <c r="G803" s="17"/>
      <c r="H803" s="18"/>
    </row>
    <row r="804" spans="1:8" x14ac:dyDescent="0.25">
      <c r="A804" s="31"/>
      <c r="B804" s="8"/>
      <c r="C804" s="13"/>
      <c r="D804" s="8"/>
      <c r="E804" s="8"/>
      <c r="F804" s="9"/>
      <c r="G804" s="19"/>
      <c r="H804" s="19"/>
    </row>
    <row r="805" spans="1:8" x14ac:dyDescent="0.25">
      <c r="A805" s="27" t="s">
        <v>26</v>
      </c>
      <c r="B805" s="26">
        <f>H800+1</f>
        <v>46048</v>
      </c>
      <c r="C805" s="26">
        <f>B805+1</f>
        <v>46049</v>
      </c>
      <c r="D805" s="26">
        <f t="shared" ref="D805:H805" si="160">C805+1</f>
        <v>46050</v>
      </c>
      <c r="E805" s="26">
        <f t="shared" si="160"/>
        <v>46051</v>
      </c>
      <c r="F805" s="26">
        <f t="shared" si="160"/>
        <v>46052</v>
      </c>
      <c r="G805" s="26">
        <f t="shared" si="160"/>
        <v>46053</v>
      </c>
      <c r="H805" s="26">
        <f t="shared" si="160"/>
        <v>46054</v>
      </c>
    </row>
    <row r="806" spans="1:8" x14ac:dyDescent="0.25">
      <c r="A806" s="31"/>
      <c r="B806" s="21"/>
      <c r="C806" s="10"/>
      <c r="D806" s="29"/>
      <c r="E806" s="12"/>
      <c r="F806" s="12"/>
      <c r="G806" s="17"/>
      <c r="H806" s="18"/>
    </row>
    <row r="807" spans="1:8" x14ac:dyDescent="0.25">
      <c r="A807" s="31"/>
      <c r="B807" s="16"/>
      <c r="C807" s="16"/>
      <c r="D807" s="15"/>
      <c r="E807" s="15"/>
      <c r="F807" s="15"/>
      <c r="G807" s="17"/>
      <c r="H807" s="18"/>
    </row>
    <row r="808" spans="1:8" x14ac:dyDescent="0.25">
      <c r="A808" s="31"/>
      <c r="B808" s="8"/>
      <c r="C808" s="13"/>
      <c r="D808" s="8"/>
      <c r="E808" s="8"/>
      <c r="F808" s="15"/>
      <c r="G808" s="17"/>
      <c r="H808" s="18"/>
    </row>
    <row r="809" spans="1:8" x14ac:dyDescent="0.25">
      <c r="A809" s="31"/>
      <c r="B809" s="8"/>
      <c r="C809" s="13"/>
      <c r="D809" s="8"/>
      <c r="E809" s="8"/>
      <c r="F809" s="9"/>
      <c r="G809" s="19"/>
      <c r="H809" s="19"/>
    </row>
    <row r="810" spans="1:8" ht="18.75" x14ac:dyDescent="0.25">
      <c r="A810" s="25">
        <v>46054</v>
      </c>
      <c r="B810" s="26">
        <f>H805+1</f>
        <v>46055</v>
      </c>
      <c r="C810" s="26">
        <f>B810+1</f>
        <v>46056</v>
      </c>
      <c r="D810" s="26">
        <f t="shared" ref="D810:H810" si="161">C810+1</f>
        <v>46057</v>
      </c>
      <c r="E810" s="26">
        <f t="shared" si="161"/>
        <v>46058</v>
      </c>
      <c r="F810" s="26">
        <f t="shared" si="161"/>
        <v>46059</v>
      </c>
      <c r="G810" s="26">
        <f t="shared" si="161"/>
        <v>46060</v>
      </c>
      <c r="H810" s="26">
        <f t="shared" si="161"/>
        <v>46061</v>
      </c>
    </row>
    <row r="811" spans="1:8" x14ac:dyDescent="0.25">
      <c r="A811" s="27" t="s">
        <v>27</v>
      </c>
      <c r="B811" s="21"/>
      <c r="C811" s="10"/>
      <c r="D811" s="29"/>
      <c r="E811" s="12"/>
      <c r="F811" s="12"/>
      <c r="G811" s="17"/>
      <c r="H811" s="18"/>
    </row>
    <row r="812" spans="1:8" x14ac:dyDescent="0.25">
      <c r="A812" s="31"/>
      <c r="B812" s="16"/>
      <c r="C812" s="16"/>
      <c r="D812" s="15"/>
      <c r="E812" s="15"/>
      <c r="F812" s="15"/>
      <c r="G812" s="17"/>
      <c r="H812" s="18"/>
    </row>
    <row r="813" spans="1:8" x14ac:dyDescent="0.25">
      <c r="A813" s="31"/>
      <c r="B813" s="8"/>
      <c r="C813" s="13"/>
      <c r="D813" s="8"/>
      <c r="E813" s="8"/>
      <c r="F813" s="15"/>
      <c r="G813" s="17"/>
      <c r="H813" s="18"/>
    </row>
    <row r="814" spans="1:8" x14ac:dyDescent="0.25">
      <c r="A814" s="31"/>
      <c r="B814" s="8"/>
      <c r="C814" s="13"/>
      <c r="D814" s="8"/>
      <c r="E814" s="8"/>
      <c r="F814" s="9"/>
      <c r="G814" s="19"/>
      <c r="H814" s="19"/>
    </row>
    <row r="815" spans="1:8" x14ac:dyDescent="0.25">
      <c r="A815" s="27" t="s">
        <v>28</v>
      </c>
      <c r="B815" s="26">
        <f>H810+1</f>
        <v>46062</v>
      </c>
      <c r="C815" s="26">
        <f>B815+1</f>
        <v>46063</v>
      </c>
      <c r="D815" s="26">
        <f t="shared" ref="D815:H815" si="162">C815+1</f>
        <v>46064</v>
      </c>
      <c r="E815" s="26">
        <f t="shared" si="162"/>
        <v>46065</v>
      </c>
      <c r="F815" s="26">
        <f t="shared" si="162"/>
        <v>46066</v>
      </c>
      <c r="G815" s="26">
        <f t="shared" si="162"/>
        <v>46067</v>
      </c>
      <c r="H815" s="26">
        <f t="shared" si="162"/>
        <v>46068</v>
      </c>
    </row>
    <row r="816" spans="1:8" x14ac:dyDescent="0.25">
      <c r="A816" s="31"/>
      <c r="B816" s="21"/>
      <c r="C816" s="10"/>
      <c r="D816" s="29"/>
      <c r="E816" s="12"/>
      <c r="F816" s="12"/>
      <c r="G816" s="17"/>
      <c r="H816" s="18"/>
    </row>
    <row r="817" spans="1:8" x14ac:dyDescent="0.25">
      <c r="A817" s="31"/>
      <c r="B817" s="16"/>
      <c r="C817" s="16"/>
      <c r="D817" s="15"/>
      <c r="E817" s="15"/>
      <c r="F817" s="15"/>
      <c r="G817" s="17"/>
      <c r="H817" s="18"/>
    </row>
    <row r="818" spans="1:8" x14ac:dyDescent="0.25">
      <c r="A818" s="31"/>
      <c r="B818" s="8"/>
      <c r="C818" s="13"/>
      <c r="D818" s="8"/>
      <c r="E818" s="8"/>
      <c r="F818" s="15"/>
      <c r="G818" s="17"/>
      <c r="H818" s="18"/>
    </row>
    <row r="819" spans="1:8" x14ac:dyDescent="0.25">
      <c r="A819" s="31"/>
      <c r="B819" s="8"/>
      <c r="C819" s="13"/>
      <c r="D819" s="8"/>
      <c r="E819" s="8"/>
      <c r="F819" s="9"/>
      <c r="G819" s="19"/>
      <c r="H819" s="19"/>
    </row>
    <row r="820" spans="1:8" x14ac:dyDescent="0.25">
      <c r="A820" s="27" t="s">
        <v>29</v>
      </c>
      <c r="B820" s="26">
        <f>H815+1</f>
        <v>46069</v>
      </c>
      <c r="C820" s="26">
        <f>B820+1</f>
        <v>46070</v>
      </c>
      <c r="D820" s="26">
        <f t="shared" ref="D820:H820" si="163">C820+1</f>
        <v>46071</v>
      </c>
      <c r="E820" s="26">
        <f t="shared" si="163"/>
        <v>46072</v>
      </c>
      <c r="F820" s="26">
        <f t="shared" si="163"/>
        <v>46073</v>
      </c>
      <c r="G820" s="26">
        <f t="shared" si="163"/>
        <v>46074</v>
      </c>
      <c r="H820" s="26">
        <f t="shared" si="163"/>
        <v>46075</v>
      </c>
    </row>
    <row r="821" spans="1:8" x14ac:dyDescent="0.25">
      <c r="A821" s="31"/>
      <c r="B821" s="21"/>
      <c r="C821" s="10"/>
      <c r="D821" s="29"/>
      <c r="E821" s="12"/>
      <c r="F821" s="12"/>
      <c r="G821" s="17"/>
      <c r="H821" s="18"/>
    </row>
    <row r="822" spans="1:8" x14ac:dyDescent="0.25">
      <c r="A822" s="31"/>
      <c r="B822" s="16"/>
      <c r="C822" s="16"/>
      <c r="D822" s="15"/>
      <c r="E822" s="15"/>
      <c r="F822" s="15"/>
      <c r="G822" s="17"/>
      <c r="H822" s="18"/>
    </row>
    <row r="823" spans="1:8" x14ac:dyDescent="0.25">
      <c r="A823" s="31"/>
      <c r="B823" s="8"/>
      <c r="C823" s="13"/>
      <c r="D823" s="8"/>
      <c r="E823" s="8"/>
      <c r="F823" s="15"/>
      <c r="G823" s="17"/>
      <c r="H823" s="18"/>
    </row>
    <row r="824" spans="1:8" x14ac:dyDescent="0.25">
      <c r="A824" s="31"/>
      <c r="B824" s="8"/>
      <c r="C824" s="13"/>
      <c r="D824" s="8"/>
      <c r="E824" s="8"/>
      <c r="F824" s="9"/>
      <c r="G824" s="19"/>
      <c r="H824" s="19"/>
    </row>
    <row r="825" spans="1:8" x14ac:dyDescent="0.25">
      <c r="A825" s="27" t="s">
        <v>30</v>
      </c>
      <c r="B825" s="26">
        <f>H820+1</f>
        <v>46076</v>
      </c>
      <c r="C825" s="26">
        <f>B825+1</f>
        <v>46077</v>
      </c>
      <c r="D825" s="26">
        <f t="shared" ref="D825:H825" si="164">C825+1</f>
        <v>46078</v>
      </c>
      <c r="E825" s="26">
        <f t="shared" si="164"/>
        <v>46079</v>
      </c>
      <c r="F825" s="26">
        <f t="shared" si="164"/>
        <v>46080</v>
      </c>
      <c r="G825" s="26">
        <f t="shared" si="164"/>
        <v>46081</v>
      </c>
      <c r="H825" s="26">
        <f t="shared" si="164"/>
        <v>46082</v>
      </c>
    </row>
    <row r="826" spans="1:8" x14ac:dyDescent="0.25">
      <c r="A826" s="31"/>
      <c r="B826" s="21"/>
      <c r="C826" s="10"/>
      <c r="D826" s="29"/>
      <c r="E826" s="12"/>
      <c r="F826" s="12"/>
      <c r="G826" s="17"/>
      <c r="H826" s="18"/>
    </row>
    <row r="827" spans="1:8" x14ac:dyDescent="0.25">
      <c r="A827" s="31"/>
      <c r="B827" s="16"/>
      <c r="C827" s="16"/>
      <c r="D827" s="15"/>
      <c r="E827" s="15"/>
      <c r="F827" s="15"/>
      <c r="G827" s="17"/>
      <c r="H827" s="18"/>
    </row>
    <row r="828" spans="1:8" x14ac:dyDescent="0.25">
      <c r="A828" s="31"/>
      <c r="B828" s="8"/>
      <c r="C828" s="13"/>
      <c r="D828" s="8"/>
      <c r="E828" s="8"/>
      <c r="F828" s="15"/>
      <c r="G828" s="17"/>
      <c r="H828" s="18"/>
    </row>
    <row r="829" spans="1:8" x14ac:dyDescent="0.25">
      <c r="A829" s="31"/>
      <c r="B829" s="8"/>
      <c r="C829" s="13"/>
      <c r="D829" s="8"/>
      <c r="E829" s="8"/>
      <c r="F829" s="9"/>
      <c r="G829" s="19"/>
      <c r="H829" s="19"/>
    </row>
    <row r="830" spans="1:8" ht="18.75" x14ac:dyDescent="0.25">
      <c r="A830" s="25">
        <v>46082</v>
      </c>
      <c r="B830" s="26">
        <f>H825+1</f>
        <v>46083</v>
      </c>
      <c r="C830" s="26">
        <f>B830+1</f>
        <v>46084</v>
      </c>
      <c r="D830" s="26">
        <f t="shared" ref="D830:H830" si="165">C830+1</f>
        <v>46085</v>
      </c>
      <c r="E830" s="26">
        <f t="shared" si="165"/>
        <v>46086</v>
      </c>
      <c r="F830" s="26">
        <f t="shared" si="165"/>
        <v>46087</v>
      </c>
      <c r="G830" s="26">
        <f t="shared" si="165"/>
        <v>46088</v>
      </c>
      <c r="H830" s="26">
        <f t="shared" si="165"/>
        <v>46089</v>
      </c>
    </row>
    <row r="831" spans="1:8" x14ac:dyDescent="0.25">
      <c r="A831" s="27" t="s">
        <v>31</v>
      </c>
      <c r="B831" s="21"/>
      <c r="C831" s="10"/>
      <c r="D831" s="29"/>
      <c r="E831" s="12"/>
      <c r="F831" s="12"/>
      <c r="G831" s="17"/>
      <c r="H831" s="18"/>
    </row>
    <row r="832" spans="1:8" x14ac:dyDescent="0.25">
      <c r="A832" s="31"/>
      <c r="B832" s="16"/>
      <c r="C832" s="16"/>
      <c r="D832" s="15"/>
      <c r="E832" s="15"/>
      <c r="F832" s="15"/>
      <c r="G832" s="17"/>
      <c r="H832" s="18"/>
    </row>
    <row r="833" spans="1:8" x14ac:dyDescent="0.25">
      <c r="A833" s="31"/>
      <c r="B833" s="8"/>
      <c r="C833" s="13"/>
      <c r="D833" s="8"/>
      <c r="E833" s="8"/>
      <c r="F833" s="15"/>
      <c r="G833" s="17"/>
      <c r="H833" s="18"/>
    </row>
    <row r="834" spans="1:8" x14ac:dyDescent="0.25">
      <c r="A834" s="31"/>
      <c r="B834" s="8"/>
      <c r="C834" s="13"/>
      <c r="D834" s="8"/>
      <c r="E834" s="8"/>
      <c r="F834" s="9"/>
      <c r="G834" s="19"/>
      <c r="H834" s="19"/>
    </row>
    <row r="835" spans="1:8" x14ac:dyDescent="0.25">
      <c r="A835" s="27" t="s">
        <v>32</v>
      </c>
      <c r="B835" s="26">
        <f>H830+1</f>
        <v>46090</v>
      </c>
      <c r="C835" s="26">
        <f>B835+1</f>
        <v>46091</v>
      </c>
      <c r="D835" s="26">
        <f t="shared" ref="D835:H835" si="166">C835+1</f>
        <v>46092</v>
      </c>
      <c r="E835" s="26">
        <f t="shared" si="166"/>
        <v>46093</v>
      </c>
      <c r="F835" s="26">
        <f t="shared" si="166"/>
        <v>46094</v>
      </c>
      <c r="G835" s="26">
        <f t="shared" si="166"/>
        <v>46095</v>
      </c>
      <c r="H835" s="26">
        <f t="shared" si="166"/>
        <v>46096</v>
      </c>
    </row>
    <row r="836" spans="1:8" x14ac:dyDescent="0.25">
      <c r="A836" s="31"/>
      <c r="B836" s="21"/>
      <c r="C836" s="10"/>
      <c r="D836" s="29"/>
      <c r="E836" s="12"/>
      <c r="F836" s="12"/>
      <c r="G836" s="17"/>
      <c r="H836" s="18"/>
    </row>
    <row r="837" spans="1:8" x14ac:dyDescent="0.25">
      <c r="A837" s="31"/>
      <c r="B837" s="16"/>
      <c r="C837" s="16"/>
      <c r="D837" s="15"/>
      <c r="E837" s="15"/>
      <c r="F837" s="15"/>
      <c r="G837" s="17"/>
      <c r="H837" s="18"/>
    </row>
    <row r="838" spans="1:8" x14ac:dyDescent="0.25">
      <c r="A838" s="31"/>
      <c r="B838" s="8"/>
      <c r="C838" s="13"/>
      <c r="D838" s="8"/>
      <c r="E838" s="8"/>
      <c r="F838" s="15"/>
      <c r="G838" s="17"/>
      <c r="H838" s="18"/>
    </row>
    <row r="839" spans="1:8" x14ac:dyDescent="0.25">
      <c r="A839" s="31"/>
      <c r="B839" s="8"/>
      <c r="C839" s="13"/>
      <c r="D839" s="8"/>
      <c r="E839" s="8"/>
      <c r="F839" s="9"/>
      <c r="G839" s="19"/>
      <c r="H839" s="19"/>
    </row>
    <row r="840" spans="1:8" x14ac:dyDescent="0.25">
      <c r="A840" s="27" t="s">
        <v>33</v>
      </c>
      <c r="B840" s="26">
        <f>H835+1</f>
        <v>46097</v>
      </c>
      <c r="C840" s="26">
        <f>B840+1</f>
        <v>46098</v>
      </c>
      <c r="D840" s="26">
        <f t="shared" ref="D840:H840" si="167">C840+1</f>
        <v>46099</v>
      </c>
      <c r="E840" s="26">
        <f t="shared" si="167"/>
        <v>46100</v>
      </c>
      <c r="F840" s="26">
        <f t="shared" si="167"/>
        <v>46101</v>
      </c>
      <c r="G840" s="26">
        <f t="shared" si="167"/>
        <v>46102</v>
      </c>
      <c r="H840" s="26">
        <f t="shared" si="167"/>
        <v>46103</v>
      </c>
    </row>
    <row r="841" spans="1:8" x14ac:dyDescent="0.25">
      <c r="A841" s="31"/>
      <c r="B841" s="21"/>
      <c r="C841" s="10"/>
      <c r="D841" s="29"/>
      <c r="E841" s="12"/>
      <c r="F841" s="12"/>
      <c r="G841" s="17"/>
      <c r="H841" s="18"/>
    </row>
    <row r="842" spans="1:8" x14ac:dyDescent="0.25">
      <c r="A842" s="31"/>
      <c r="B842" s="16"/>
      <c r="C842" s="16"/>
      <c r="D842" s="15"/>
      <c r="E842" s="15"/>
      <c r="F842" s="15"/>
      <c r="G842" s="17"/>
      <c r="H842" s="18"/>
    </row>
    <row r="843" spans="1:8" x14ac:dyDescent="0.25">
      <c r="A843" s="31"/>
      <c r="B843" s="8"/>
      <c r="C843" s="13"/>
      <c r="D843" s="8"/>
      <c r="E843" s="8"/>
      <c r="F843" s="15"/>
      <c r="G843" s="17"/>
      <c r="H843" s="18"/>
    </row>
    <row r="844" spans="1:8" x14ac:dyDescent="0.25">
      <c r="A844" s="31"/>
      <c r="B844" s="8"/>
      <c r="C844" s="13"/>
      <c r="D844" s="8"/>
      <c r="E844" s="8"/>
      <c r="F844" s="9"/>
      <c r="G844" s="19"/>
      <c r="H844" s="19"/>
    </row>
    <row r="845" spans="1:8" x14ac:dyDescent="0.25">
      <c r="A845" s="27" t="s">
        <v>34</v>
      </c>
      <c r="B845" s="26">
        <f>H840+1</f>
        <v>46104</v>
      </c>
      <c r="C845" s="26">
        <f>B845+1</f>
        <v>46105</v>
      </c>
      <c r="D845" s="26">
        <f t="shared" ref="D845:H845" si="168">C845+1</f>
        <v>46106</v>
      </c>
      <c r="E845" s="26">
        <f t="shared" si="168"/>
        <v>46107</v>
      </c>
      <c r="F845" s="26">
        <f t="shared" si="168"/>
        <v>46108</v>
      </c>
      <c r="G845" s="26">
        <f t="shared" si="168"/>
        <v>46109</v>
      </c>
      <c r="H845" s="26">
        <f t="shared" si="168"/>
        <v>46110</v>
      </c>
    </row>
    <row r="846" spans="1:8" x14ac:dyDescent="0.25">
      <c r="A846" s="31"/>
      <c r="B846" s="21"/>
      <c r="C846" s="10"/>
      <c r="D846" s="29"/>
      <c r="E846" s="12"/>
      <c r="F846" s="12"/>
      <c r="G846" s="17"/>
      <c r="H846" s="18"/>
    </row>
    <row r="847" spans="1:8" x14ac:dyDescent="0.25">
      <c r="A847" s="31"/>
      <c r="B847" s="16"/>
      <c r="C847" s="16"/>
      <c r="D847" s="15"/>
      <c r="E847" s="15"/>
      <c r="F847" s="15"/>
      <c r="G847" s="17"/>
      <c r="H847" s="18"/>
    </row>
    <row r="848" spans="1:8" x14ac:dyDescent="0.25">
      <c r="A848" s="31"/>
      <c r="B848" s="8"/>
      <c r="C848" s="13"/>
      <c r="D848" s="8"/>
      <c r="E848" s="8"/>
      <c r="F848" s="15"/>
      <c r="G848" s="17"/>
      <c r="H848" s="18"/>
    </row>
    <row r="849" spans="1:8" x14ac:dyDescent="0.25">
      <c r="A849" s="31"/>
      <c r="B849" s="8"/>
      <c r="C849" s="13"/>
      <c r="D849" s="8"/>
      <c r="E849" s="8"/>
      <c r="F849" s="9"/>
      <c r="G849" s="19"/>
      <c r="H849" s="19"/>
    </row>
    <row r="850" spans="1:8" ht="18.75" x14ac:dyDescent="0.25">
      <c r="A850" s="25">
        <v>46113</v>
      </c>
      <c r="B850" s="26">
        <f>H845+1</f>
        <v>46111</v>
      </c>
      <c r="C850" s="26">
        <f>B850+1</f>
        <v>46112</v>
      </c>
      <c r="D850" s="26">
        <f t="shared" ref="D850:H850" si="169">C850+1</f>
        <v>46113</v>
      </c>
      <c r="E850" s="26">
        <f t="shared" si="169"/>
        <v>46114</v>
      </c>
      <c r="F850" s="26">
        <f t="shared" si="169"/>
        <v>46115</v>
      </c>
      <c r="G850" s="26">
        <f t="shared" si="169"/>
        <v>46116</v>
      </c>
      <c r="H850" s="26">
        <f t="shared" si="169"/>
        <v>46117</v>
      </c>
    </row>
    <row r="851" spans="1:8" ht="24" x14ac:dyDescent="0.25">
      <c r="A851" s="27" t="s">
        <v>35</v>
      </c>
      <c r="B851" s="21"/>
      <c r="C851" s="10"/>
      <c r="D851" s="29"/>
      <c r="E851" s="12" t="s">
        <v>36</v>
      </c>
      <c r="F851" s="12" t="s">
        <v>83</v>
      </c>
      <c r="G851" s="17"/>
      <c r="H851" s="18"/>
    </row>
    <row r="852" spans="1:8" x14ac:dyDescent="0.25">
      <c r="A852" s="31"/>
      <c r="B852" s="16"/>
      <c r="C852" s="16"/>
      <c r="D852" s="15"/>
      <c r="E852" s="15"/>
      <c r="F852" s="15"/>
      <c r="G852" s="17"/>
      <c r="H852" s="18"/>
    </row>
    <row r="853" spans="1:8" x14ac:dyDescent="0.25">
      <c r="A853" s="31"/>
      <c r="B853" s="8"/>
      <c r="C853" s="13"/>
      <c r="D853" s="8"/>
      <c r="E853" s="8"/>
      <c r="F853" s="15"/>
      <c r="G853" s="17"/>
      <c r="H853" s="18"/>
    </row>
    <row r="854" spans="1:8" x14ac:dyDescent="0.25">
      <c r="A854" s="31"/>
      <c r="B854" s="8"/>
      <c r="C854" s="13"/>
      <c r="D854" s="8"/>
      <c r="E854" s="8"/>
      <c r="F854" s="9"/>
      <c r="G854" s="19"/>
      <c r="H854" s="19"/>
    </row>
    <row r="855" spans="1:8" x14ac:dyDescent="0.25">
      <c r="A855" s="27" t="s">
        <v>38</v>
      </c>
      <c r="B855" s="26">
        <f>H850+1</f>
        <v>46118</v>
      </c>
      <c r="C855" s="26">
        <f>B855+1</f>
        <v>46119</v>
      </c>
      <c r="D855" s="26">
        <f t="shared" ref="D855:H855" si="170">C855+1</f>
        <v>46120</v>
      </c>
      <c r="E855" s="26">
        <f t="shared" si="170"/>
        <v>46121</v>
      </c>
      <c r="F855" s="26">
        <f t="shared" si="170"/>
        <v>46122</v>
      </c>
      <c r="G855" s="26">
        <f t="shared" si="170"/>
        <v>46123</v>
      </c>
      <c r="H855" s="26">
        <f t="shared" si="170"/>
        <v>46124</v>
      </c>
    </row>
    <row r="856" spans="1:8" x14ac:dyDescent="0.25">
      <c r="A856" s="31"/>
      <c r="B856" s="21"/>
      <c r="C856" s="10"/>
      <c r="D856" s="29"/>
      <c r="E856" s="12"/>
      <c r="F856" s="12"/>
      <c r="G856" s="17"/>
      <c r="H856" s="18"/>
    </row>
    <row r="857" spans="1:8" x14ac:dyDescent="0.25">
      <c r="A857" s="31"/>
      <c r="B857" s="16"/>
      <c r="C857" s="16"/>
      <c r="D857" s="15"/>
      <c r="E857" s="15"/>
      <c r="F857" s="15"/>
      <c r="G857" s="17"/>
      <c r="H857" s="18"/>
    </row>
    <row r="858" spans="1:8" x14ac:dyDescent="0.25">
      <c r="A858" s="31"/>
      <c r="B858" s="8"/>
      <c r="C858" s="13"/>
      <c r="D858" s="8"/>
      <c r="E858" s="8"/>
      <c r="F858" s="15"/>
      <c r="G858" s="17"/>
      <c r="H858" s="18"/>
    </row>
    <row r="859" spans="1:8" x14ac:dyDescent="0.25">
      <c r="A859" s="31"/>
      <c r="B859" s="8"/>
      <c r="C859" s="13"/>
      <c r="D859" s="8"/>
      <c r="E859" s="8"/>
      <c r="F859" s="9"/>
      <c r="G859" s="19"/>
      <c r="H859" s="19"/>
    </row>
    <row r="860" spans="1:8" x14ac:dyDescent="0.25">
      <c r="A860" s="27" t="s">
        <v>39</v>
      </c>
      <c r="B860" s="26">
        <f>H855+1</f>
        <v>46125</v>
      </c>
      <c r="C860" s="26">
        <f>B860+1</f>
        <v>46126</v>
      </c>
      <c r="D860" s="26">
        <f t="shared" ref="D860:H860" si="171">C860+1</f>
        <v>46127</v>
      </c>
      <c r="E860" s="26">
        <f t="shared" si="171"/>
        <v>46128</v>
      </c>
      <c r="F860" s="26">
        <f t="shared" si="171"/>
        <v>46129</v>
      </c>
      <c r="G860" s="26">
        <f t="shared" si="171"/>
        <v>46130</v>
      </c>
      <c r="H860" s="26">
        <f t="shared" si="171"/>
        <v>46131</v>
      </c>
    </row>
    <row r="861" spans="1:8" x14ac:dyDescent="0.25">
      <c r="A861" s="31"/>
      <c r="B861" s="21"/>
      <c r="C861" s="10"/>
      <c r="D861" s="29"/>
      <c r="E861" s="12"/>
      <c r="F861" s="12"/>
      <c r="G861" s="17"/>
      <c r="H861" s="18"/>
    </row>
    <row r="862" spans="1:8" x14ac:dyDescent="0.25">
      <c r="A862" s="31"/>
      <c r="B862" s="16"/>
      <c r="C862" s="16"/>
      <c r="D862" s="15"/>
      <c r="E862" s="15"/>
      <c r="F862" s="15"/>
      <c r="G862" s="17"/>
      <c r="H862" s="18"/>
    </row>
    <row r="863" spans="1:8" x14ac:dyDescent="0.25">
      <c r="A863" s="31"/>
      <c r="B863" s="8"/>
      <c r="C863" s="13"/>
      <c r="D863" s="8"/>
      <c r="E863" s="8"/>
      <c r="F863" s="15"/>
      <c r="G863" s="17"/>
      <c r="H863" s="18"/>
    </row>
    <row r="864" spans="1:8" x14ac:dyDescent="0.25">
      <c r="A864" s="31"/>
      <c r="B864" s="8"/>
      <c r="C864" s="13"/>
      <c r="D864" s="8"/>
      <c r="E864" s="8"/>
      <c r="F864" s="9"/>
      <c r="G864" s="19"/>
      <c r="H864" s="19"/>
    </row>
    <row r="865" spans="1:8" x14ac:dyDescent="0.25">
      <c r="A865" s="27" t="s">
        <v>40</v>
      </c>
      <c r="B865" s="26">
        <f>H860+1</f>
        <v>46132</v>
      </c>
      <c r="C865" s="26">
        <f>B865+1</f>
        <v>46133</v>
      </c>
      <c r="D865" s="26">
        <f t="shared" ref="D865:H865" si="172">C865+1</f>
        <v>46134</v>
      </c>
      <c r="E865" s="26">
        <f t="shared" si="172"/>
        <v>46135</v>
      </c>
      <c r="F865" s="26">
        <f t="shared" si="172"/>
        <v>46136</v>
      </c>
      <c r="G865" s="26">
        <f t="shared" si="172"/>
        <v>46137</v>
      </c>
      <c r="H865" s="26">
        <f t="shared" si="172"/>
        <v>46138</v>
      </c>
    </row>
    <row r="866" spans="1:8" x14ac:dyDescent="0.25">
      <c r="A866" s="31"/>
      <c r="B866" s="21"/>
      <c r="C866" s="10"/>
      <c r="D866" s="29"/>
      <c r="E866" s="12"/>
      <c r="F866" s="12"/>
      <c r="G866" s="17"/>
      <c r="H866" s="18"/>
    </row>
    <row r="867" spans="1:8" x14ac:dyDescent="0.25">
      <c r="A867" s="31"/>
      <c r="B867" s="16"/>
      <c r="C867" s="16"/>
      <c r="D867" s="15"/>
      <c r="E867" s="15"/>
      <c r="F867" s="15"/>
      <c r="G867" s="17"/>
      <c r="H867" s="18"/>
    </row>
    <row r="868" spans="1:8" x14ac:dyDescent="0.25">
      <c r="A868" s="31"/>
      <c r="B868" s="8"/>
      <c r="C868" s="13"/>
      <c r="D868" s="8"/>
      <c r="E868" s="8"/>
      <c r="F868" s="15"/>
      <c r="G868" s="17"/>
      <c r="H868" s="18"/>
    </row>
    <row r="869" spans="1:8" x14ac:dyDescent="0.25">
      <c r="A869" s="31"/>
      <c r="B869" s="8"/>
      <c r="C869" s="13"/>
      <c r="D869" s="8"/>
      <c r="E869" s="8"/>
      <c r="F869" s="9"/>
      <c r="G869" s="19"/>
      <c r="H869" s="19"/>
    </row>
    <row r="870" spans="1:8" x14ac:dyDescent="0.25">
      <c r="A870" s="27" t="s">
        <v>41</v>
      </c>
      <c r="B870" s="26">
        <f>H865+1</f>
        <v>46139</v>
      </c>
      <c r="C870" s="26">
        <f>B870+1</f>
        <v>46140</v>
      </c>
      <c r="D870" s="26">
        <f t="shared" ref="D870:H870" si="173">C870+1</f>
        <v>46141</v>
      </c>
      <c r="E870" s="26">
        <f t="shared" si="173"/>
        <v>46142</v>
      </c>
      <c r="F870" s="26">
        <f t="shared" si="173"/>
        <v>46143</v>
      </c>
      <c r="G870" s="26">
        <f t="shared" si="173"/>
        <v>46144</v>
      </c>
      <c r="H870" s="26">
        <f t="shared" si="173"/>
        <v>46145</v>
      </c>
    </row>
    <row r="871" spans="1:8" x14ac:dyDescent="0.25">
      <c r="A871" s="31"/>
      <c r="B871" s="21"/>
      <c r="C871" s="10"/>
      <c r="D871" s="29"/>
      <c r="E871" s="12"/>
      <c r="F871" s="12" t="s">
        <v>59</v>
      </c>
      <c r="G871" s="17"/>
      <c r="H871" s="18"/>
    </row>
    <row r="872" spans="1:8" x14ac:dyDescent="0.25">
      <c r="A872" s="31"/>
      <c r="B872" s="16"/>
      <c r="C872" s="16"/>
      <c r="D872" s="15"/>
      <c r="E872" s="15"/>
      <c r="F872" s="15"/>
      <c r="G872" s="17"/>
      <c r="H872" s="18"/>
    </row>
    <row r="873" spans="1:8" x14ac:dyDescent="0.25">
      <c r="A873" s="31"/>
      <c r="B873" s="8"/>
      <c r="C873" s="13"/>
      <c r="D873" s="8"/>
      <c r="E873" s="8"/>
      <c r="F873" s="15"/>
      <c r="G873" s="17"/>
      <c r="H873" s="18"/>
    </row>
    <row r="874" spans="1:8" x14ac:dyDescent="0.25">
      <c r="A874" s="31"/>
      <c r="B874" s="8"/>
      <c r="C874" s="13"/>
      <c r="D874" s="8"/>
      <c r="E874" s="8"/>
      <c r="F874" s="9"/>
      <c r="G874" s="19"/>
      <c r="H874" s="19"/>
    </row>
    <row r="875" spans="1:8" ht="18.75" x14ac:dyDescent="0.25">
      <c r="A875" s="25">
        <v>46143</v>
      </c>
      <c r="B875" s="26">
        <f>H870+1</f>
        <v>46146</v>
      </c>
      <c r="C875" s="26">
        <f>B875+1</f>
        <v>46147</v>
      </c>
      <c r="D875" s="26">
        <f t="shared" ref="D875:H875" si="174">C875+1</f>
        <v>46148</v>
      </c>
      <c r="E875" s="26">
        <f t="shared" si="174"/>
        <v>46149</v>
      </c>
      <c r="F875" s="26">
        <f t="shared" si="174"/>
        <v>46150</v>
      </c>
      <c r="G875" s="26">
        <f t="shared" si="174"/>
        <v>46151</v>
      </c>
      <c r="H875" s="26">
        <f t="shared" si="174"/>
        <v>46152</v>
      </c>
    </row>
    <row r="876" spans="1:8" x14ac:dyDescent="0.25">
      <c r="A876" s="27" t="s">
        <v>44</v>
      </c>
      <c r="B876" s="21"/>
      <c r="C876" s="10"/>
      <c r="D876" s="29"/>
      <c r="E876" s="12"/>
      <c r="F876" s="12"/>
      <c r="G876" s="17"/>
      <c r="H876" s="18"/>
    </row>
    <row r="877" spans="1:8" x14ac:dyDescent="0.25">
      <c r="A877" s="31"/>
      <c r="B877" s="16"/>
      <c r="C877" s="16"/>
      <c r="D877" s="15"/>
      <c r="E877" s="15"/>
      <c r="F877" s="15"/>
      <c r="G877" s="17"/>
      <c r="H877" s="18"/>
    </row>
    <row r="878" spans="1:8" x14ac:dyDescent="0.25">
      <c r="A878" s="31"/>
      <c r="B878" s="8"/>
      <c r="C878" s="13"/>
      <c r="D878" s="8"/>
      <c r="E878" s="8"/>
      <c r="F878" s="15"/>
      <c r="G878" s="17"/>
      <c r="H878" s="18"/>
    </row>
    <row r="879" spans="1:8" x14ac:dyDescent="0.25">
      <c r="A879" s="31"/>
      <c r="B879" s="8"/>
      <c r="C879" s="13"/>
      <c r="D879" s="8"/>
      <c r="E879" s="8"/>
      <c r="F879" s="9"/>
      <c r="G879" s="19"/>
      <c r="H879" s="19"/>
    </row>
    <row r="880" spans="1:8" x14ac:dyDescent="0.25">
      <c r="A880" s="27" t="s">
        <v>45</v>
      </c>
      <c r="B880" s="26">
        <f>H875+1</f>
        <v>46153</v>
      </c>
      <c r="C880" s="26">
        <f>B880+1</f>
        <v>46154</v>
      </c>
      <c r="D880" s="26">
        <f t="shared" ref="D880:H880" si="175">C880+1</f>
        <v>46155</v>
      </c>
      <c r="E880" s="26">
        <f t="shared" si="175"/>
        <v>46156</v>
      </c>
      <c r="F880" s="26">
        <f t="shared" si="175"/>
        <v>46157</v>
      </c>
      <c r="G880" s="26">
        <f t="shared" si="175"/>
        <v>46158</v>
      </c>
      <c r="H880" s="26">
        <f t="shared" si="175"/>
        <v>46159</v>
      </c>
    </row>
    <row r="881" spans="1:8" x14ac:dyDescent="0.25">
      <c r="A881" s="31"/>
      <c r="B881" s="21"/>
      <c r="C881" s="10"/>
      <c r="D881" s="29"/>
      <c r="E881" s="12"/>
      <c r="F881" s="12"/>
      <c r="G881" s="17"/>
      <c r="H881" s="18"/>
    </row>
    <row r="882" spans="1:8" x14ac:dyDescent="0.25">
      <c r="A882" s="31"/>
      <c r="B882" s="16"/>
      <c r="C882" s="16"/>
      <c r="D882" s="15"/>
      <c r="E882" s="15"/>
      <c r="F882" s="15"/>
      <c r="G882" s="17"/>
      <c r="H882" s="18"/>
    </row>
    <row r="883" spans="1:8" x14ac:dyDescent="0.25">
      <c r="A883" s="31"/>
      <c r="B883" s="8"/>
      <c r="C883" s="13"/>
      <c r="D883" s="8"/>
      <c r="E883" s="8"/>
      <c r="F883" s="15"/>
      <c r="G883" s="17"/>
      <c r="H883" s="18"/>
    </row>
    <row r="884" spans="1:8" x14ac:dyDescent="0.25">
      <c r="A884" s="31"/>
      <c r="B884" s="8"/>
      <c r="C884" s="13"/>
      <c r="D884" s="8"/>
      <c r="E884" s="8"/>
      <c r="F884" s="9"/>
      <c r="G884" s="19"/>
      <c r="H884" s="19"/>
    </row>
    <row r="885" spans="1:8" x14ac:dyDescent="0.25">
      <c r="A885" s="27" t="s">
        <v>46</v>
      </c>
      <c r="B885" s="26">
        <f>H880+1</f>
        <v>46160</v>
      </c>
      <c r="C885" s="26">
        <f>B885+1</f>
        <v>46161</v>
      </c>
      <c r="D885" s="26">
        <f t="shared" ref="D885:H885" si="176">C885+1</f>
        <v>46162</v>
      </c>
      <c r="E885" s="26">
        <f t="shared" si="176"/>
        <v>46163</v>
      </c>
      <c r="F885" s="26">
        <f t="shared" si="176"/>
        <v>46164</v>
      </c>
      <c r="G885" s="26">
        <f t="shared" si="176"/>
        <v>46165</v>
      </c>
      <c r="H885" s="26">
        <f t="shared" si="176"/>
        <v>46166</v>
      </c>
    </row>
    <row r="886" spans="1:8" x14ac:dyDescent="0.25">
      <c r="A886" s="31"/>
      <c r="B886" s="21"/>
      <c r="C886" s="10"/>
      <c r="D886" s="29"/>
      <c r="E886" s="12"/>
      <c r="F886" s="12"/>
      <c r="G886" s="17"/>
      <c r="H886" s="18"/>
    </row>
    <row r="887" spans="1:8" x14ac:dyDescent="0.25">
      <c r="A887" s="31"/>
      <c r="B887" s="16"/>
      <c r="C887" s="16"/>
      <c r="D887" s="15"/>
      <c r="E887" s="15"/>
      <c r="F887" s="15"/>
      <c r="G887" s="17"/>
      <c r="H887" s="18"/>
    </row>
    <row r="888" spans="1:8" x14ac:dyDescent="0.25">
      <c r="A888" s="31"/>
      <c r="B888" s="8"/>
      <c r="C888" s="13"/>
      <c r="D888" s="8"/>
      <c r="E888" s="8"/>
      <c r="F888" s="15"/>
      <c r="G888" s="17"/>
      <c r="H888" s="18"/>
    </row>
    <row r="889" spans="1:8" x14ac:dyDescent="0.25">
      <c r="A889" s="31"/>
      <c r="B889" s="8"/>
      <c r="C889" s="13"/>
      <c r="D889" s="8"/>
      <c r="E889" s="8"/>
      <c r="F889" s="9"/>
      <c r="G889" s="19"/>
      <c r="H889" s="19"/>
    </row>
    <row r="890" spans="1:8" x14ac:dyDescent="0.25">
      <c r="A890" s="27" t="s">
        <v>47</v>
      </c>
      <c r="B890" s="26">
        <f>H885+1</f>
        <v>46167</v>
      </c>
      <c r="C890" s="26">
        <f>B890+1</f>
        <v>46168</v>
      </c>
      <c r="D890" s="26">
        <f t="shared" ref="D890:H890" si="177">C890+1</f>
        <v>46169</v>
      </c>
      <c r="E890" s="26">
        <f t="shared" si="177"/>
        <v>46170</v>
      </c>
      <c r="F890" s="26">
        <f t="shared" si="177"/>
        <v>46171</v>
      </c>
      <c r="G890" s="26">
        <f t="shared" si="177"/>
        <v>46172</v>
      </c>
      <c r="H890" s="26">
        <f t="shared" si="177"/>
        <v>46173</v>
      </c>
    </row>
    <row r="891" spans="1:8" x14ac:dyDescent="0.25">
      <c r="A891" s="31"/>
      <c r="B891" s="21"/>
      <c r="C891" s="10"/>
      <c r="D891" s="29"/>
      <c r="E891" s="12"/>
      <c r="F891" s="12"/>
      <c r="G891" s="17"/>
      <c r="H891" s="18"/>
    </row>
    <row r="892" spans="1:8" x14ac:dyDescent="0.25">
      <c r="A892" s="31"/>
      <c r="B892" s="16"/>
      <c r="C892" s="16"/>
      <c r="D892" s="15"/>
      <c r="E892" s="15"/>
      <c r="F892" s="15"/>
      <c r="G892" s="17"/>
      <c r="H892" s="18"/>
    </row>
    <row r="893" spans="1:8" x14ac:dyDescent="0.25">
      <c r="A893" s="31"/>
      <c r="B893" s="8"/>
      <c r="C893" s="13"/>
      <c r="D893" s="8"/>
      <c r="E893" s="8"/>
      <c r="F893" s="15"/>
      <c r="G893" s="17"/>
      <c r="H893" s="18"/>
    </row>
    <row r="894" spans="1:8" x14ac:dyDescent="0.25">
      <c r="A894" s="31"/>
      <c r="B894" s="8"/>
      <c r="C894" s="13"/>
      <c r="D894" s="8"/>
      <c r="E894" s="8"/>
      <c r="F894" s="9"/>
      <c r="G894" s="19"/>
      <c r="H894" s="19"/>
    </row>
    <row r="895" spans="1:8" ht="18.75" x14ac:dyDescent="0.25">
      <c r="A895" s="25">
        <v>46174</v>
      </c>
      <c r="B895" s="26">
        <f>H890+1</f>
        <v>46174</v>
      </c>
      <c r="C895" s="26">
        <f>B895+1</f>
        <v>46175</v>
      </c>
      <c r="D895" s="26">
        <f t="shared" ref="D895:H895" si="178">C895+1</f>
        <v>46176</v>
      </c>
      <c r="E895" s="26">
        <f t="shared" si="178"/>
        <v>46177</v>
      </c>
      <c r="F895" s="26">
        <f t="shared" si="178"/>
        <v>46178</v>
      </c>
      <c r="G895" s="26">
        <f t="shared" si="178"/>
        <v>46179</v>
      </c>
      <c r="H895" s="26">
        <f t="shared" si="178"/>
        <v>46180</v>
      </c>
    </row>
    <row r="896" spans="1:8" x14ac:dyDescent="0.25">
      <c r="A896" s="27" t="s">
        <v>48</v>
      </c>
      <c r="B896" s="21"/>
      <c r="C896" s="10"/>
      <c r="D896" s="29"/>
      <c r="E896" s="12"/>
      <c r="F896" s="12"/>
      <c r="G896" s="17"/>
      <c r="H896" s="18"/>
    </row>
    <row r="897" spans="1:8" x14ac:dyDescent="0.25">
      <c r="A897" s="31"/>
      <c r="B897" s="16"/>
      <c r="C897" s="16"/>
      <c r="D897" s="15"/>
      <c r="E897" s="15"/>
      <c r="F897" s="15"/>
      <c r="G897" s="17"/>
      <c r="H897" s="18"/>
    </row>
    <row r="898" spans="1:8" x14ac:dyDescent="0.25">
      <c r="A898" s="31"/>
      <c r="B898" s="8"/>
      <c r="C898" s="13"/>
      <c r="D898" s="8"/>
      <c r="E898" s="8"/>
      <c r="F898" s="15"/>
      <c r="G898" s="17"/>
      <c r="H898" s="18"/>
    </row>
    <row r="899" spans="1:8" x14ac:dyDescent="0.25">
      <c r="A899" s="31"/>
      <c r="B899" s="8"/>
      <c r="C899" s="13"/>
      <c r="D899" s="8"/>
      <c r="E899" s="8"/>
      <c r="F899" s="9"/>
      <c r="G899" s="19"/>
      <c r="H899" s="19"/>
    </row>
    <row r="900" spans="1:8" x14ac:dyDescent="0.25">
      <c r="A900" s="27" t="s">
        <v>49</v>
      </c>
      <c r="B900" s="26">
        <f>H895+1</f>
        <v>46181</v>
      </c>
      <c r="C900" s="26">
        <f>B900+1</f>
        <v>46182</v>
      </c>
      <c r="D900" s="26">
        <f t="shared" ref="D900:H900" si="179">C900+1</f>
        <v>46183</v>
      </c>
      <c r="E900" s="26">
        <f t="shared" si="179"/>
        <v>46184</v>
      </c>
      <c r="F900" s="26">
        <f t="shared" si="179"/>
        <v>46185</v>
      </c>
      <c r="G900" s="26">
        <f t="shared" si="179"/>
        <v>46186</v>
      </c>
      <c r="H900" s="26">
        <f t="shared" si="179"/>
        <v>46187</v>
      </c>
    </row>
    <row r="901" spans="1:8" x14ac:dyDescent="0.25">
      <c r="A901" s="31"/>
      <c r="B901" s="21"/>
      <c r="C901" s="10"/>
      <c r="D901" s="29"/>
      <c r="E901" s="12"/>
      <c r="F901" s="12"/>
      <c r="G901" s="17"/>
      <c r="H901" s="18"/>
    </row>
    <row r="902" spans="1:8" x14ac:dyDescent="0.25">
      <c r="A902" s="31"/>
      <c r="B902" s="16"/>
      <c r="C902" s="16"/>
      <c r="D902" s="15"/>
      <c r="E902" s="15"/>
      <c r="F902" s="15"/>
      <c r="G902" s="17"/>
      <c r="H902" s="18"/>
    </row>
    <row r="903" spans="1:8" x14ac:dyDescent="0.25">
      <c r="A903" s="31"/>
      <c r="B903" s="8"/>
      <c r="C903" s="13"/>
      <c r="D903" s="8"/>
      <c r="E903" s="8"/>
      <c r="F903" s="15"/>
      <c r="G903" s="17"/>
      <c r="H903" s="18"/>
    </row>
    <row r="904" spans="1:8" x14ac:dyDescent="0.25">
      <c r="A904" s="31"/>
      <c r="B904" s="8"/>
      <c r="C904" s="13"/>
      <c r="D904" s="8"/>
      <c r="E904" s="8"/>
      <c r="F904" s="9"/>
      <c r="G904" s="19"/>
      <c r="H904" s="19"/>
    </row>
    <row r="905" spans="1:8" x14ac:dyDescent="0.25">
      <c r="A905" s="27" t="s">
        <v>50</v>
      </c>
      <c r="B905" s="26">
        <f>H900+1</f>
        <v>46188</v>
      </c>
      <c r="C905" s="26">
        <f>B905+1</f>
        <v>46189</v>
      </c>
      <c r="D905" s="26">
        <f t="shared" ref="D905:H905" si="180">C905+1</f>
        <v>46190</v>
      </c>
      <c r="E905" s="26">
        <f t="shared" si="180"/>
        <v>46191</v>
      </c>
      <c r="F905" s="26">
        <f t="shared" si="180"/>
        <v>46192</v>
      </c>
      <c r="G905" s="26">
        <f t="shared" si="180"/>
        <v>46193</v>
      </c>
      <c r="H905" s="26">
        <f t="shared" si="180"/>
        <v>46194</v>
      </c>
    </row>
    <row r="906" spans="1:8" x14ac:dyDescent="0.25">
      <c r="A906" s="31"/>
      <c r="B906" s="21"/>
      <c r="C906" s="10"/>
      <c r="D906" s="29"/>
      <c r="E906" s="12"/>
      <c r="F906" s="12"/>
      <c r="G906" s="17"/>
      <c r="H906" s="18"/>
    </row>
    <row r="907" spans="1:8" x14ac:dyDescent="0.25">
      <c r="A907" s="31"/>
      <c r="B907" s="16"/>
      <c r="C907" s="16"/>
      <c r="D907" s="15"/>
      <c r="E907" s="15"/>
      <c r="F907" s="15"/>
      <c r="G907" s="17"/>
      <c r="H907" s="18"/>
    </row>
    <row r="908" spans="1:8" x14ac:dyDescent="0.25">
      <c r="A908" s="31"/>
      <c r="B908" s="8"/>
      <c r="C908" s="13"/>
      <c r="D908" s="8"/>
      <c r="E908" s="8"/>
      <c r="F908" s="15"/>
      <c r="G908" s="17"/>
      <c r="H908" s="18"/>
    </row>
    <row r="909" spans="1:8" x14ac:dyDescent="0.25">
      <c r="A909" s="31"/>
      <c r="B909" s="8"/>
      <c r="C909" s="13"/>
      <c r="D909" s="8"/>
      <c r="E909" s="8"/>
      <c r="F909" s="9"/>
      <c r="G909" s="19"/>
      <c r="H909" s="19"/>
    </row>
    <row r="910" spans="1:8" x14ac:dyDescent="0.25">
      <c r="A910" s="27" t="s">
        <v>51</v>
      </c>
      <c r="B910" s="26">
        <f>H905+1</f>
        <v>46195</v>
      </c>
      <c r="C910" s="26">
        <f>B910+1</f>
        <v>46196</v>
      </c>
      <c r="D910" s="26">
        <f t="shared" ref="D910:H910" si="181">C910+1</f>
        <v>46197</v>
      </c>
      <c r="E910" s="26">
        <f t="shared" si="181"/>
        <v>46198</v>
      </c>
      <c r="F910" s="26">
        <f t="shared" si="181"/>
        <v>46199</v>
      </c>
      <c r="G910" s="26">
        <f t="shared" si="181"/>
        <v>46200</v>
      </c>
      <c r="H910" s="26">
        <f t="shared" si="181"/>
        <v>46201</v>
      </c>
    </row>
    <row r="911" spans="1:8" x14ac:dyDescent="0.25">
      <c r="A911" s="31"/>
      <c r="B911" s="21"/>
      <c r="C911" s="10"/>
      <c r="D911" s="29"/>
      <c r="E911" s="12"/>
      <c r="F911" s="12"/>
      <c r="G911" s="17"/>
      <c r="H911" s="18"/>
    </row>
    <row r="912" spans="1:8" x14ac:dyDescent="0.25">
      <c r="A912" s="31"/>
      <c r="B912" s="16"/>
      <c r="C912" s="16"/>
      <c r="D912" s="15"/>
      <c r="E912" s="15"/>
      <c r="F912" s="15"/>
      <c r="G912" s="17"/>
      <c r="H912" s="18"/>
    </row>
    <row r="913" spans="1:8" x14ac:dyDescent="0.25">
      <c r="A913" s="31"/>
      <c r="B913" s="8"/>
      <c r="C913" s="13"/>
      <c r="D913" s="8"/>
      <c r="E913" s="8"/>
      <c r="F913" s="15"/>
      <c r="G913" s="17"/>
      <c r="H913" s="18"/>
    </row>
    <row r="914" spans="1:8" x14ac:dyDescent="0.25">
      <c r="A914" s="31"/>
      <c r="B914" s="8"/>
      <c r="C914" s="13"/>
      <c r="D914" s="8"/>
      <c r="E914" s="8"/>
      <c r="F914" s="9"/>
      <c r="G914" s="19"/>
      <c r="H914" s="19"/>
    </row>
    <row r="915" spans="1:8" ht="18.75" x14ac:dyDescent="0.25">
      <c r="A915" s="25">
        <v>46204</v>
      </c>
      <c r="B915" s="26">
        <f>H910+1</f>
        <v>46202</v>
      </c>
      <c r="C915" s="26">
        <f>B915+1</f>
        <v>46203</v>
      </c>
      <c r="D915" s="26">
        <f t="shared" ref="D915:H915" si="182">C915+1</f>
        <v>46204</v>
      </c>
      <c r="E915" s="26">
        <f t="shared" si="182"/>
        <v>46205</v>
      </c>
      <c r="F915" s="26">
        <f t="shared" si="182"/>
        <v>46206</v>
      </c>
      <c r="G915" s="26">
        <f t="shared" si="182"/>
        <v>46207</v>
      </c>
      <c r="H915" s="26">
        <f t="shared" si="182"/>
        <v>46208</v>
      </c>
    </row>
    <row r="916" spans="1:8" x14ac:dyDescent="0.25">
      <c r="A916" s="27" t="s">
        <v>52</v>
      </c>
      <c r="B916" s="21"/>
      <c r="C916" s="10"/>
      <c r="D916" s="29"/>
      <c r="E916" s="12"/>
      <c r="F916" s="12"/>
      <c r="G916" s="17"/>
      <c r="H916" s="18"/>
    </row>
    <row r="917" spans="1:8" x14ac:dyDescent="0.25">
      <c r="A917" s="31"/>
      <c r="B917" s="16"/>
      <c r="C917" s="16"/>
      <c r="D917" s="15"/>
      <c r="E917" s="15"/>
      <c r="F917" s="15"/>
      <c r="G917" s="17"/>
      <c r="H917" s="18"/>
    </row>
    <row r="918" spans="1:8" x14ac:dyDescent="0.25">
      <c r="A918" s="31"/>
      <c r="B918" s="8"/>
      <c r="C918" s="13"/>
      <c r="D918" s="8"/>
      <c r="E918" s="8"/>
      <c r="F918" s="15"/>
      <c r="G918" s="17"/>
      <c r="H918" s="18"/>
    </row>
    <row r="919" spans="1:8" x14ac:dyDescent="0.25">
      <c r="A919" s="31"/>
      <c r="B919" s="8"/>
      <c r="C919" s="13"/>
      <c r="D919" s="8"/>
      <c r="E919" s="8"/>
      <c r="F919" s="9"/>
      <c r="G919" s="19"/>
      <c r="H919" s="19"/>
    </row>
    <row r="920" spans="1:8" x14ac:dyDescent="0.25">
      <c r="A920" s="27" t="s">
        <v>53</v>
      </c>
      <c r="B920" s="26">
        <f>H915+1</f>
        <v>46209</v>
      </c>
      <c r="C920" s="26">
        <f>B920+1</f>
        <v>46210</v>
      </c>
      <c r="D920" s="26">
        <f t="shared" ref="D920:H920" si="183">C920+1</f>
        <v>46211</v>
      </c>
      <c r="E920" s="26">
        <f t="shared" si="183"/>
        <v>46212</v>
      </c>
      <c r="F920" s="26">
        <f t="shared" si="183"/>
        <v>46213</v>
      </c>
      <c r="G920" s="26">
        <f t="shared" si="183"/>
        <v>46214</v>
      </c>
      <c r="H920" s="26">
        <f t="shared" si="183"/>
        <v>46215</v>
      </c>
    </row>
    <row r="921" spans="1:8" x14ac:dyDescent="0.25">
      <c r="A921" s="31"/>
      <c r="B921" s="21"/>
      <c r="C921" s="10"/>
      <c r="D921" s="29"/>
      <c r="E921" s="12"/>
      <c r="F921" s="12"/>
      <c r="G921" s="17"/>
      <c r="H921" s="18"/>
    </row>
    <row r="922" spans="1:8" x14ac:dyDescent="0.25">
      <c r="A922" s="31"/>
      <c r="B922" s="16"/>
      <c r="C922" s="16"/>
      <c r="D922" s="15"/>
      <c r="E922" s="15"/>
      <c r="F922" s="15"/>
      <c r="G922" s="17"/>
      <c r="H922" s="18"/>
    </row>
    <row r="923" spans="1:8" x14ac:dyDescent="0.25">
      <c r="A923" s="31"/>
      <c r="B923" s="8"/>
      <c r="C923" s="13"/>
      <c r="D923" s="8"/>
      <c r="E923" s="8"/>
      <c r="F923" s="15"/>
      <c r="G923" s="17"/>
      <c r="H923" s="18"/>
    </row>
    <row r="924" spans="1:8" x14ac:dyDescent="0.25">
      <c r="A924" s="31"/>
      <c r="B924" s="8"/>
      <c r="C924" s="13"/>
      <c r="D924" s="8"/>
      <c r="E924" s="8"/>
      <c r="F924" s="9"/>
      <c r="G924" s="19"/>
      <c r="H924" s="19"/>
    </row>
    <row r="925" spans="1:8" x14ac:dyDescent="0.25">
      <c r="A925" s="27" t="s">
        <v>54</v>
      </c>
      <c r="B925" s="26">
        <f>H920+1</f>
        <v>46216</v>
      </c>
      <c r="C925" s="26">
        <f>B925+1</f>
        <v>46217</v>
      </c>
      <c r="D925" s="26">
        <f t="shared" ref="D925:H925" si="184">C925+1</f>
        <v>46218</v>
      </c>
      <c r="E925" s="26">
        <f t="shared" si="184"/>
        <v>46219</v>
      </c>
      <c r="F925" s="26">
        <f t="shared" si="184"/>
        <v>46220</v>
      </c>
      <c r="G925" s="26">
        <f t="shared" si="184"/>
        <v>46221</v>
      </c>
      <c r="H925" s="26">
        <f t="shared" si="184"/>
        <v>46222</v>
      </c>
    </row>
    <row r="926" spans="1:8" x14ac:dyDescent="0.25">
      <c r="A926" s="31"/>
      <c r="B926" s="21"/>
      <c r="C926" s="10"/>
      <c r="D926" s="29"/>
      <c r="E926" s="12"/>
      <c r="F926" s="12"/>
      <c r="G926" s="17"/>
      <c r="H926" s="18"/>
    </row>
    <row r="927" spans="1:8" x14ac:dyDescent="0.25">
      <c r="A927" s="31"/>
      <c r="B927" s="16"/>
      <c r="C927" s="16"/>
      <c r="D927" s="15"/>
      <c r="E927" s="15"/>
      <c r="F927" s="15"/>
      <c r="G927" s="17"/>
      <c r="H927" s="18"/>
    </row>
    <row r="928" spans="1:8" x14ac:dyDescent="0.25">
      <c r="A928" s="31"/>
      <c r="B928" s="8"/>
      <c r="C928" s="13"/>
      <c r="D928" s="8"/>
      <c r="E928" s="8"/>
      <c r="F928" s="15"/>
      <c r="G928" s="17"/>
      <c r="H928" s="18"/>
    </row>
    <row r="929" spans="1:8" x14ac:dyDescent="0.25">
      <c r="A929" s="31"/>
      <c r="B929" s="8"/>
      <c r="C929" s="13"/>
      <c r="D929" s="8"/>
      <c r="E929" s="8"/>
      <c r="F929" s="9"/>
      <c r="G929" s="19"/>
      <c r="H929" s="19"/>
    </row>
    <row r="930" spans="1:8" x14ac:dyDescent="0.25">
      <c r="A930" s="27" t="s">
        <v>55</v>
      </c>
      <c r="B930" s="26">
        <f>H925+1</f>
        <v>46223</v>
      </c>
      <c r="C930" s="26">
        <f>B930+1</f>
        <v>46224</v>
      </c>
      <c r="D930" s="26">
        <f t="shared" ref="D930:H930" si="185">C930+1</f>
        <v>46225</v>
      </c>
      <c r="E930" s="26">
        <f t="shared" si="185"/>
        <v>46226</v>
      </c>
      <c r="F930" s="26">
        <f t="shared" si="185"/>
        <v>46227</v>
      </c>
      <c r="G930" s="26">
        <f t="shared" si="185"/>
        <v>46228</v>
      </c>
      <c r="H930" s="26">
        <f t="shared" si="185"/>
        <v>46229</v>
      </c>
    </row>
    <row r="931" spans="1:8" x14ac:dyDescent="0.25">
      <c r="A931" s="31"/>
      <c r="B931" s="21"/>
      <c r="C931" s="10"/>
      <c r="D931" s="29"/>
      <c r="E931" s="12"/>
      <c r="F931" s="12"/>
      <c r="G931" s="17"/>
      <c r="H931" s="18"/>
    </row>
    <row r="932" spans="1:8" x14ac:dyDescent="0.25">
      <c r="A932" s="31"/>
      <c r="B932" s="16"/>
      <c r="C932" s="16"/>
      <c r="D932" s="15"/>
      <c r="E932" s="15"/>
      <c r="F932" s="15"/>
      <c r="G932" s="17"/>
      <c r="H932" s="18"/>
    </row>
    <row r="933" spans="1:8" x14ac:dyDescent="0.25">
      <c r="A933" s="31"/>
      <c r="B933" s="8"/>
      <c r="C933" s="13"/>
      <c r="D933" s="8"/>
      <c r="E933" s="8"/>
      <c r="F933" s="15"/>
      <c r="G933" s="17"/>
      <c r="H933" s="18"/>
    </row>
    <row r="934" spans="1:8" x14ac:dyDescent="0.25">
      <c r="A934" s="31"/>
      <c r="B934" s="8"/>
      <c r="C934" s="13"/>
      <c r="D934" s="8"/>
      <c r="E934" s="8"/>
      <c r="F934" s="9"/>
      <c r="G934" s="19"/>
      <c r="H934" s="19"/>
    </row>
    <row r="935" spans="1:8" x14ac:dyDescent="0.25">
      <c r="A935" s="27" t="s">
        <v>56</v>
      </c>
      <c r="B935" s="26">
        <f>H930+1</f>
        <v>46230</v>
      </c>
      <c r="C935" s="26">
        <f>B935+1</f>
        <v>46231</v>
      </c>
      <c r="D935" s="26">
        <f t="shared" ref="D935:H935" si="186">C935+1</f>
        <v>46232</v>
      </c>
      <c r="E935" s="26">
        <f t="shared" si="186"/>
        <v>46233</v>
      </c>
      <c r="F935" s="26">
        <f t="shared" si="186"/>
        <v>46234</v>
      </c>
      <c r="G935" s="26">
        <f t="shared" si="186"/>
        <v>46235</v>
      </c>
      <c r="H935" s="26">
        <f t="shared" si="186"/>
        <v>46236</v>
      </c>
    </row>
    <row r="936" spans="1:8" x14ac:dyDescent="0.25">
      <c r="A936" s="31"/>
      <c r="B936" s="21"/>
      <c r="C936" s="10"/>
      <c r="D936" s="29"/>
      <c r="E936" s="12"/>
      <c r="F936" s="12"/>
      <c r="G936" s="17"/>
      <c r="H936" s="18"/>
    </row>
    <row r="937" spans="1:8" x14ac:dyDescent="0.25">
      <c r="A937" s="31"/>
      <c r="B937" s="16"/>
      <c r="C937" s="16"/>
      <c r="D937" s="15"/>
      <c r="E937" s="15"/>
      <c r="F937" s="15"/>
      <c r="G937" s="17"/>
      <c r="H937" s="18"/>
    </row>
    <row r="938" spans="1:8" x14ac:dyDescent="0.25">
      <c r="A938" s="31"/>
      <c r="B938" s="8"/>
      <c r="C938" s="13"/>
      <c r="D938" s="8"/>
      <c r="E938" s="8"/>
      <c r="F938" s="15"/>
      <c r="G938" s="17"/>
      <c r="H938" s="18"/>
    </row>
    <row r="939" spans="1:8" x14ac:dyDescent="0.25">
      <c r="A939" s="31"/>
      <c r="B939" s="8"/>
      <c r="C939" s="13"/>
      <c r="D939" s="8"/>
      <c r="E939" s="8"/>
      <c r="F939" s="9"/>
      <c r="G939" s="19"/>
      <c r="H939" s="19"/>
    </row>
    <row r="940" spans="1:8" ht="18.75" x14ac:dyDescent="0.25">
      <c r="A940" s="25">
        <v>46235</v>
      </c>
      <c r="B940" s="26">
        <f>H935+1</f>
        <v>46237</v>
      </c>
      <c r="C940" s="26">
        <f>B940+1</f>
        <v>46238</v>
      </c>
      <c r="D940" s="26">
        <f t="shared" ref="D940:H940" si="187">C940+1</f>
        <v>46239</v>
      </c>
      <c r="E940" s="26">
        <f t="shared" si="187"/>
        <v>46240</v>
      </c>
      <c r="F940" s="26">
        <f t="shared" si="187"/>
        <v>46241</v>
      </c>
      <c r="G940" s="26">
        <f t="shared" si="187"/>
        <v>46242</v>
      </c>
      <c r="H940" s="26">
        <f t="shared" si="187"/>
        <v>46243</v>
      </c>
    </row>
    <row r="941" spans="1:8" x14ac:dyDescent="0.25">
      <c r="A941" s="27" t="s">
        <v>57</v>
      </c>
      <c r="B941" s="21"/>
      <c r="C941" s="10"/>
      <c r="D941" s="29"/>
      <c r="E941" s="12"/>
      <c r="F941" s="12"/>
      <c r="G941" s="17"/>
      <c r="H941" s="18"/>
    </row>
    <row r="942" spans="1:8" x14ac:dyDescent="0.25">
      <c r="A942" s="31"/>
      <c r="B942" s="16"/>
      <c r="C942" s="16"/>
      <c r="D942" s="15"/>
      <c r="E942" s="15"/>
      <c r="F942" s="15"/>
      <c r="G942" s="17"/>
      <c r="H942" s="18"/>
    </row>
    <row r="943" spans="1:8" x14ac:dyDescent="0.25">
      <c r="A943" s="31"/>
      <c r="B943" s="8"/>
      <c r="C943" s="13"/>
      <c r="D943" s="8"/>
      <c r="E943" s="8"/>
      <c r="F943" s="15"/>
      <c r="G943" s="17"/>
      <c r="H943" s="18"/>
    </row>
    <row r="944" spans="1:8" x14ac:dyDescent="0.25">
      <c r="A944" s="31"/>
      <c r="B944" s="8"/>
      <c r="C944" s="13"/>
      <c r="D944" s="8"/>
      <c r="E944" s="8"/>
      <c r="F944" s="9"/>
      <c r="G944" s="19"/>
      <c r="H944" s="19"/>
    </row>
    <row r="945" spans="1:8" x14ac:dyDescent="0.25">
      <c r="A945" s="27" t="s">
        <v>58</v>
      </c>
      <c r="B945" s="26">
        <f>H940+1</f>
        <v>46244</v>
      </c>
      <c r="C945" s="26">
        <f>B945+1</f>
        <v>46245</v>
      </c>
      <c r="D945" s="26">
        <f t="shared" ref="D945:H945" si="188">C945+1</f>
        <v>46246</v>
      </c>
      <c r="E945" s="26">
        <f t="shared" si="188"/>
        <v>46247</v>
      </c>
      <c r="F945" s="26">
        <f t="shared" si="188"/>
        <v>46248</v>
      </c>
      <c r="G945" s="26">
        <f t="shared" si="188"/>
        <v>46249</v>
      </c>
      <c r="H945" s="26">
        <f t="shared" si="188"/>
        <v>46250</v>
      </c>
    </row>
    <row r="946" spans="1:8" x14ac:dyDescent="0.25">
      <c r="A946" s="31"/>
      <c r="B946" s="21"/>
      <c r="C946" s="10"/>
      <c r="D946" s="29"/>
      <c r="E946" s="12"/>
      <c r="F946" s="12"/>
      <c r="G946" s="30" t="s">
        <v>42</v>
      </c>
      <c r="H946" s="18"/>
    </row>
    <row r="947" spans="1:8" x14ac:dyDescent="0.25">
      <c r="A947" s="31"/>
      <c r="B947" s="16"/>
      <c r="C947" s="16"/>
      <c r="D947" s="15"/>
      <c r="E947" s="15"/>
      <c r="F947" s="15"/>
      <c r="G947" s="17"/>
      <c r="H947" s="18"/>
    </row>
    <row r="948" spans="1:8" x14ac:dyDescent="0.25">
      <c r="A948" s="31"/>
      <c r="B948" s="8"/>
      <c r="C948" s="13"/>
      <c r="D948" s="8"/>
      <c r="E948" s="8"/>
      <c r="F948" s="15"/>
      <c r="G948" s="17"/>
      <c r="H948" s="18"/>
    </row>
    <row r="949" spans="1:8" x14ac:dyDescent="0.25">
      <c r="A949" s="31"/>
      <c r="B949" s="8"/>
      <c r="C949" s="13"/>
      <c r="D949" s="8"/>
      <c r="E949" s="8"/>
      <c r="F949" s="9"/>
      <c r="G949" s="19"/>
      <c r="H949" s="19"/>
    </row>
    <row r="950" spans="1:8" x14ac:dyDescent="0.25">
      <c r="A950" s="27" t="s">
        <v>60</v>
      </c>
      <c r="B950" s="26">
        <f>H945+1</f>
        <v>46251</v>
      </c>
      <c r="C950" s="26">
        <f>B950+1</f>
        <v>46252</v>
      </c>
      <c r="D950" s="26">
        <f t="shared" ref="D950:H950" si="189">C950+1</f>
        <v>46253</v>
      </c>
      <c r="E950" s="26">
        <f t="shared" si="189"/>
        <v>46254</v>
      </c>
      <c r="F950" s="26">
        <f t="shared" si="189"/>
        <v>46255</v>
      </c>
      <c r="G950" s="26">
        <f t="shared" si="189"/>
        <v>46256</v>
      </c>
      <c r="H950" s="26">
        <f t="shared" si="189"/>
        <v>46257</v>
      </c>
    </row>
    <row r="951" spans="1:8" x14ac:dyDescent="0.25">
      <c r="A951" s="31"/>
      <c r="B951" s="21"/>
      <c r="C951" s="10"/>
      <c r="D951" s="29"/>
      <c r="E951" s="12"/>
      <c r="F951" s="12"/>
      <c r="G951" s="17"/>
      <c r="H951" s="18"/>
    </row>
    <row r="952" spans="1:8" x14ac:dyDescent="0.25">
      <c r="A952" s="31"/>
      <c r="B952" s="16"/>
      <c r="C952" s="16"/>
      <c r="D952" s="15"/>
      <c r="E952" s="15"/>
      <c r="F952" s="15"/>
      <c r="G952" s="17"/>
      <c r="H952" s="18"/>
    </row>
    <row r="953" spans="1:8" x14ac:dyDescent="0.25">
      <c r="A953" s="31"/>
      <c r="B953" s="8"/>
      <c r="C953" s="13"/>
      <c r="D953" s="8"/>
      <c r="E953" s="8"/>
      <c r="F953" s="15"/>
      <c r="G953" s="17"/>
      <c r="H953" s="18"/>
    </row>
    <row r="954" spans="1:8" x14ac:dyDescent="0.25">
      <c r="A954" s="31"/>
      <c r="B954" s="8"/>
      <c r="C954" s="13"/>
      <c r="D954" s="8"/>
      <c r="E954" s="8"/>
      <c r="F954" s="9"/>
      <c r="G954" s="19"/>
      <c r="H954" s="19"/>
    </row>
    <row r="955" spans="1:8" x14ac:dyDescent="0.25">
      <c r="A955" s="27" t="s">
        <v>61</v>
      </c>
      <c r="B955" s="26">
        <f>H950+1</f>
        <v>46258</v>
      </c>
      <c r="C955" s="26">
        <f>B955+1</f>
        <v>46259</v>
      </c>
      <c r="D955" s="26">
        <f t="shared" ref="D955:H955" si="190">C955+1</f>
        <v>46260</v>
      </c>
      <c r="E955" s="26">
        <f t="shared" si="190"/>
        <v>46261</v>
      </c>
      <c r="F955" s="26">
        <f t="shared" si="190"/>
        <v>46262</v>
      </c>
      <c r="G955" s="26">
        <f t="shared" si="190"/>
        <v>46263</v>
      </c>
      <c r="H955" s="26">
        <f t="shared" si="190"/>
        <v>46264</v>
      </c>
    </row>
    <row r="956" spans="1:8" x14ac:dyDescent="0.25">
      <c r="A956" s="31"/>
      <c r="B956" s="21"/>
      <c r="C956" s="10"/>
      <c r="D956" s="29"/>
      <c r="E956" s="12"/>
      <c r="F956" s="12"/>
      <c r="G956" s="17"/>
      <c r="H956" s="18"/>
    </row>
    <row r="957" spans="1:8" x14ac:dyDescent="0.25">
      <c r="A957" s="31"/>
      <c r="B957" s="16"/>
      <c r="C957" s="16"/>
      <c r="D957" s="15"/>
      <c r="E957" s="15"/>
      <c r="F957" s="15"/>
      <c r="G957" s="17"/>
      <c r="H957" s="18"/>
    </row>
    <row r="958" spans="1:8" x14ac:dyDescent="0.25">
      <c r="A958" s="31"/>
      <c r="B958" s="8"/>
      <c r="C958" s="13"/>
      <c r="D958" s="8"/>
      <c r="E958" s="8"/>
      <c r="F958" s="15"/>
      <c r="G958" s="17"/>
      <c r="H958" s="18"/>
    </row>
    <row r="959" spans="1:8" x14ac:dyDescent="0.25">
      <c r="A959" s="31"/>
      <c r="B959" s="8"/>
      <c r="C959" s="13"/>
      <c r="D959" s="8"/>
      <c r="E959" s="8"/>
      <c r="F959" s="9"/>
      <c r="G959" s="19"/>
      <c r="H959" s="19"/>
    </row>
    <row r="960" spans="1:8" ht="18.75" x14ac:dyDescent="0.25">
      <c r="A960" s="25">
        <v>46266</v>
      </c>
      <c r="B960" s="26">
        <f>H955+1</f>
        <v>46265</v>
      </c>
      <c r="C960" s="26">
        <f>B960+1</f>
        <v>46266</v>
      </c>
      <c r="D960" s="26">
        <f t="shared" ref="D960:H960" si="191">C960+1</f>
        <v>46267</v>
      </c>
      <c r="E960" s="26">
        <f t="shared" si="191"/>
        <v>46268</v>
      </c>
      <c r="F960" s="26">
        <f t="shared" si="191"/>
        <v>46269</v>
      </c>
      <c r="G960" s="26">
        <f t="shared" si="191"/>
        <v>46270</v>
      </c>
      <c r="H960" s="26">
        <f t="shared" si="191"/>
        <v>46271</v>
      </c>
    </row>
    <row r="961" spans="1:8" x14ac:dyDescent="0.25">
      <c r="A961" s="27" t="s">
        <v>62</v>
      </c>
      <c r="B961" s="21"/>
      <c r="C961" s="10"/>
      <c r="D961" s="29"/>
      <c r="E961" s="12"/>
      <c r="F961" s="12"/>
      <c r="G961" s="17"/>
      <c r="H961" s="18"/>
    </row>
    <row r="962" spans="1:8" x14ac:dyDescent="0.25">
      <c r="A962" s="31"/>
      <c r="B962" s="16"/>
      <c r="C962" s="16"/>
      <c r="D962" s="15"/>
      <c r="E962" s="15"/>
      <c r="F962" s="15"/>
      <c r="G962" s="17"/>
      <c r="H962" s="18"/>
    </row>
    <row r="963" spans="1:8" x14ac:dyDescent="0.25">
      <c r="A963" s="31"/>
      <c r="B963" s="8"/>
      <c r="C963" s="13"/>
      <c r="D963" s="8"/>
      <c r="E963" s="8"/>
      <c r="F963" s="15"/>
      <c r="G963" s="17"/>
      <c r="H963" s="18"/>
    </row>
    <row r="964" spans="1:8" x14ac:dyDescent="0.25">
      <c r="A964" s="31"/>
      <c r="B964" s="8"/>
      <c r="C964" s="13"/>
      <c r="D964" s="8"/>
      <c r="E964" s="8"/>
      <c r="F964" s="9"/>
      <c r="G964" s="19"/>
      <c r="H964" s="19"/>
    </row>
    <row r="965" spans="1:8" x14ac:dyDescent="0.25">
      <c r="A965" s="27" t="s">
        <v>63</v>
      </c>
      <c r="B965" s="26">
        <f>H960+1</f>
        <v>46272</v>
      </c>
      <c r="C965" s="26">
        <f>B965+1</f>
        <v>46273</v>
      </c>
      <c r="D965" s="26">
        <f t="shared" ref="D965:H965" si="192">C965+1</f>
        <v>46274</v>
      </c>
      <c r="E965" s="26">
        <f t="shared" si="192"/>
        <v>46275</v>
      </c>
      <c r="F965" s="26">
        <f t="shared" si="192"/>
        <v>46276</v>
      </c>
      <c r="G965" s="26">
        <f t="shared" si="192"/>
        <v>46277</v>
      </c>
      <c r="H965" s="26">
        <f t="shared" si="192"/>
        <v>46278</v>
      </c>
    </row>
    <row r="966" spans="1:8" x14ac:dyDescent="0.25">
      <c r="A966" s="31"/>
      <c r="B966" s="21"/>
      <c r="C966" s="10"/>
      <c r="D966" s="29"/>
      <c r="E966" s="12"/>
      <c r="F966" s="12"/>
      <c r="G966" s="17"/>
      <c r="H966" s="18"/>
    </row>
    <row r="967" spans="1:8" x14ac:dyDescent="0.25">
      <c r="A967" s="31"/>
      <c r="B967" s="16"/>
      <c r="C967" s="16"/>
      <c r="D967" s="15"/>
      <c r="E967" s="15"/>
      <c r="F967" s="15"/>
      <c r="G967" s="17"/>
      <c r="H967" s="18"/>
    </row>
    <row r="968" spans="1:8" x14ac:dyDescent="0.25">
      <c r="A968" s="31"/>
      <c r="B968" s="8"/>
      <c r="C968" s="13"/>
      <c r="D968" s="8"/>
      <c r="E968" s="8"/>
      <c r="F968" s="15"/>
      <c r="G968" s="17"/>
      <c r="H968" s="18"/>
    </row>
    <row r="969" spans="1:8" x14ac:dyDescent="0.25">
      <c r="A969" s="31"/>
      <c r="B969" s="8"/>
      <c r="C969" s="13"/>
      <c r="D969" s="8"/>
      <c r="E969" s="8"/>
      <c r="F969" s="9"/>
      <c r="G969" s="19"/>
      <c r="H969" s="19"/>
    </row>
    <row r="970" spans="1:8" x14ac:dyDescent="0.25">
      <c r="A970" s="27" t="s">
        <v>64</v>
      </c>
      <c r="B970" s="26">
        <f>H965+1</f>
        <v>46279</v>
      </c>
      <c r="C970" s="26">
        <f>B970+1</f>
        <v>46280</v>
      </c>
      <c r="D970" s="26">
        <f t="shared" ref="D970:H970" si="193">C970+1</f>
        <v>46281</v>
      </c>
      <c r="E970" s="26">
        <f t="shared" si="193"/>
        <v>46282</v>
      </c>
      <c r="F970" s="26">
        <f t="shared" si="193"/>
        <v>46283</v>
      </c>
      <c r="G970" s="26">
        <f t="shared" si="193"/>
        <v>46284</v>
      </c>
      <c r="H970" s="26">
        <f t="shared" si="193"/>
        <v>46285</v>
      </c>
    </row>
    <row r="971" spans="1:8" x14ac:dyDescent="0.25">
      <c r="A971" s="31"/>
      <c r="B971" s="21"/>
      <c r="C971" s="10"/>
      <c r="D971" s="29"/>
      <c r="E971" s="12"/>
      <c r="F971" s="12"/>
      <c r="G971" s="17"/>
      <c r="H971" s="18"/>
    </row>
    <row r="972" spans="1:8" x14ac:dyDescent="0.25">
      <c r="A972" s="31"/>
      <c r="B972" s="16"/>
      <c r="C972" s="16"/>
      <c r="D972" s="15"/>
      <c r="E972" s="15"/>
      <c r="F972" s="15"/>
      <c r="G972" s="17"/>
      <c r="H972" s="18"/>
    </row>
    <row r="973" spans="1:8" x14ac:dyDescent="0.25">
      <c r="A973" s="31"/>
      <c r="B973" s="8"/>
      <c r="C973" s="13"/>
      <c r="D973" s="8"/>
      <c r="E973" s="8"/>
      <c r="F973" s="15"/>
      <c r="G973" s="17"/>
      <c r="H973" s="18"/>
    </row>
    <row r="974" spans="1:8" x14ac:dyDescent="0.25">
      <c r="A974" s="31"/>
      <c r="B974" s="8"/>
      <c r="C974" s="13"/>
      <c r="D974" s="8"/>
      <c r="E974" s="8"/>
      <c r="F974" s="9"/>
      <c r="G974" s="19"/>
      <c r="H974" s="19"/>
    </row>
    <row r="975" spans="1:8" x14ac:dyDescent="0.25">
      <c r="A975" s="27" t="s">
        <v>65</v>
      </c>
      <c r="B975" s="26">
        <f>H970+1</f>
        <v>46286</v>
      </c>
      <c r="C975" s="26">
        <f>B975+1</f>
        <v>46287</v>
      </c>
      <c r="D975" s="26">
        <f t="shared" ref="D975:H975" si="194">C975+1</f>
        <v>46288</v>
      </c>
      <c r="E975" s="26">
        <f t="shared" si="194"/>
        <v>46289</v>
      </c>
      <c r="F975" s="26">
        <f t="shared" si="194"/>
        <v>46290</v>
      </c>
      <c r="G975" s="26">
        <f t="shared" si="194"/>
        <v>46291</v>
      </c>
      <c r="H975" s="26">
        <f t="shared" si="194"/>
        <v>46292</v>
      </c>
    </row>
    <row r="976" spans="1:8" x14ac:dyDescent="0.25">
      <c r="A976" s="31"/>
      <c r="B976" s="21"/>
      <c r="C976" s="10"/>
      <c r="D976" s="29"/>
      <c r="E976" s="12"/>
      <c r="F976" s="12"/>
      <c r="G976" s="17"/>
      <c r="H976" s="18"/>
    </row>
    <row r="977" spans="1:8" x14ac:dyDescent="0.25">
      <c r="A977" s="31"/>
      <c r="B977" s="16"/>
      <c r="C977" s="16"/>
      <c r="D977" s="15"/>
      <c r="E977" s="15"/>
      <c r="F977" s="15"/>
      <c r="G977" s="17"/>
      <c r="H977" s="18"/>
    </row>
    <row r="978" spans="1:8" x14ac:dyDescent="0.25">
      <c r="A978" s="31"/>
      <c r="B978" s="8"/>
      <c r="C978" s="13"/>
      <c r="D978" s="8"/>
      <c r="E978" s="8"/>
      <c r="F978" s="15"/>
      <c r="G978" s="17"/>
      <c r="H978" s="18"/>
    </row>
    <row r="979" spans="1:8" x14ac:dyDescent="0.25">
      <c r="A979" s="31"/>
      <c r="B979" s="8"/>
      <c r="C979" s="13"/>
      <c r="D979" s="8"/>
      <c r="E979" s="8"/>
      <c r="F979" s="9"/>
      <c r="G979" s="19"/>
      <c r="H979" s="19"/>
    </row>
    <row r="980" spans="1:8" x14ac:dyDescent="0.25">
      <c r="A980" s="27" t="s">
        <v>66</v>
      </c>
      <c r="B980" s="26">
        <f>H975+1</f>
        <v>46293</v>
      </c>
      <c r="C980" s="26">
        <f>B980+1</f>
        <v>46294</v>
      </c>
      <c r="D980" s="26">
        <f t="shared" ref="D980:H980" si="195">C980+1</f>
        <v>46295</v>
      </c>
      <c r="E980" s="26">
        <f t="shared" si="195"/>
        <v>46296</v>
      </c>
      <c r="F980" s="26">
        <f t="shared" si="195"/>
        <v>46297</v>
      </c>
      <c r="G980" s="26">
        <f t="shared" si="195"/>
        <v>46298</v>
      </c>
      <c r="H980" s="26">
        <f t="shared" si="195"/>
        <v>46299</v>
      </c>
    </row>
    <row r="981" spans="1:8" x14ac:dyDescent="0.25">
      <c r="A981" s="31"/>
      <c r="B981" s="21"/>
      <c r="C981" s="10"/>
      <c r="D981" s="29"/>
      <c r="E981" s="12"/>
      <c r="F981" s="12"/>
      <c r="G981" s="17"/>
      <c r="H981" s="18"/>
    </row>
    <row r="982" spans="1:8" x14ac:dyDescent="0.25">
      <c r="A982" s="31"/>
      <c r="B982" s="16"/>
      <c r="C982" s="16"/>
      <c r="D982" s="15"/>
      <c r="E982" s="15"/>
      <c r="F982" s="15"/>
      <c r="G982" s="17"/>
      <c r="H982" s="18"/>
    </row>
    <row r="983" spans="1:8" x14ac:dyDescent="0.25">
      <c r="A983" s="31"/>
      <c r="B983" s="8"/>
      <c r="C983" s="13"/>
      <c r="D983" s="8"/>
      <c r="E983" s="8"/>
      <c r="F983" s="15"/>
      <c r="G983" s="17"/>
      <c r="H983" s="18"/>
    </row>
    <row r="984" spans="1:8" x14ac:dyDescent="0.25">
      <c r="A984" s="31"/>
      <c r="B984" s="8"/>
      <c r="C984" s="13"/>
      <c r="D984" s="8"/>
      <c r="E984" s="8"/>
      <c r="F984" s="9"/>
      <c r="G984" s="19"/>
      <c r="H984" s="19"/>
    </row>
    <row r="985" spans="1:8" ht="18.75" x14ac:dyDescent="0.25">
      <c r="A985" s="25">
        <v>46296</v>
      </c>
      <c r="B985" s="26">
        <f>H980+1</f>
        <v>46300</v>
      </c>
      <c r="C985" s="26">
        <f>B985+1</f>
        <v>46301</v>
      </c>
      <c r="D985" s="26">
        <f t="shared" ref="D985:H985" si="196">C985+1</f>
        <v>46302</v>
      </c>
      <c r="E985" s="26">
        <f t="shared" si="196"/>
        <v>46303</v>
      </c>
      <c r="F985" s="26">
        <f t="shared" si="196"/>
        <v>46304</v>
      </c>
      <c r="G985" s="26">
        <f t="shared" si="196"/>
        <v>46305</v>
      </c>
      <c r="H985" s="26">
        <f t="shared" si="196"/>
        <v>46306</v>
      </c>
    </row>
    <row r="986" spans="1:8" x14ac:dyDescent="0.25">
      <c r="A986" s="27" t="s">
        <v>67</v>
      </c>
      <c r="B986" s="21"/>
      <c r="C986" s="10"/>
      <c r="D986" s="29"/>
      <c r="E986" s="12"/>
      <c r="F986" s="12"/>
      <c r="G986" s="17"/>
      <c r="H986" s="18"/>
    </row>
    <row r="987" spans="1:8" x14ac:dyDescent="0.25">
      <c r="A987" s="31"/>
      <c r="B987" s="16"/>
      <c r="C987" s="16"/>
      <c r="D987" s="15"/>
      <c r="E987" s="15"/>
      <c r="F987" s="15"/>
      <c r="G987" s="17"/>
      <c r="H987" s="18"/>
    </row>
    <row r="988" spans="1:8" x14ac:dyDescent="0.25">
      <c r="A988" s="31"/>
      <c r="B988" s="8"/>
      <c r="C988" s="13"/>
      <c r="D988" s="8"/>
      <c r="E988" s="8"/>
      <c r="F988" s="15"/>
      <c r="G988" s="17"/>
      <c r="H988" s="18"/>
    </row>
    <row r="989" spans="1:8" x14ac:dyDescent="0.25">
      <c r="A989" s="31"/>
      <c r="B989" s="8"/>
      <c r="C989" s="13"/>
      <c r="D989" s="8"/>
      <c r="E989" s="8"/>
      <c r="F989" s="9"/>
      <c r="G989" s="19"/>
      <c r="H989" s="19"/>
    </row>
    <row r="990" spans="1:8" x14ac:dyDescent="0.25">
      <c r="A990" s="27" t="s">
        <v>68</v>
      </c>
      <c r="B990" s="26">
        <f>H985+1</f>
        <v>46307</v>
      </c>
      <c r="C990" s="26">
        <f>B990+1</f>
        <v>46308</v>
      </c>
      <c r="D990" s="26">
        <f t="shared" ref="D990:H990" si="197">C990+1</f>
        <v>46309</v>
      </c>
      <c r="E990" s="26">
        <f t="shared" si="197"/>
        <v>46310</v>
      </c>
      <c r="F990" s="26">
        <f t="shared" si="197"/>
        <v>46311</v>
      </c>
      <c r="G990" s="26">
        <f t="shared" si="197"/>
        <v>46312</v>
      </c>
      <c r="H990" s="26">
        <f t="shared" si="197"/>
        <v>46313</v>
      </c>
    </row>
    <row r="991" spans="1:8" x14ac:dyDescent="0.25">
      <c r="A991" s="31"/>
      <c r="B991" s="21" t="s">
        <v>42</v>
      </c>
      <c r="C991" s="10"/>
      <c r="D991" s="29"/>
      <c r="E991" s="12"/>
      <c r="F991" s="12"/>
      <c r="G991" s="17"/>
      <c r="H991" s="18"/>
    </row>
    <row r="992" spans="1:8" x14ac:dyDescent="0.25">
      <c r="A992" s="31"/>
      <c r="B992" s="16"/>
      <c r="C992" s="16"/>
      <c r="D992" s="15"/>
      <c r="E992" s="15"/>
      <c r="F992" s="15"/>
      <c r="G992" s="17"/>
      <c r="H992" s="18"/>
    </row>
    <row r="993" spans="1:8" x14ac:dyDescent="0.25">
      <c r="A993" s="31"/>
      <c r="B993" s="8"/>
      <c r="C993" s="13"/>
      <c r="D993" s="8"/>
      <c r="E993" s="8"/>
      <c r="F993" s="15"/>
      <c r="G993" s="17"/>
      <c r="H993" s="18"/>
    </row>
    <row r="994" spans="1:8" x14ac:dyDescent="0.25">
      <c r="A994" s="31"/>
      <c r="B994" s="8"/>
      <c r="C994" s="13"/>
      <c r="D994" s="8"/>
      <c r="E994" s="8"/>
      <c r="F994" s="9"/>
      <c r="G994" s="19"/>
      <c r="H994" s="19"/>
    </row>
    <row r="995" spans="1:8" x14ac:dyDescent="0.25">
      <c r="A995" s="27" t="s">
        <v>69</v>
      </c>
      <c r="B995" s="26">
        <f>H990+1</f>
        <v>46314</v>
      </c>
      <c r="C995" s="26">
        <f>B995+1</f>
        <v>46315</v>
      </c>
      <c r="D995" s="26">
        <f t="shared" ref="D995:H995" si="198">C995+1</f>
        <v>46316</v>
      </c>
      <c r="E995" s="26">
        <f t="shared" si="198"/>
        <v>46317</v>
      </c>
      <c r="F995" s="26">
        <f t="shared" si="198"/>
        <v>46318</v>
      </c>
      <c r="G995" s="26">
        <f t="shared" si="198"/>
        <v>46319</v>
      </c>
      <c r="H995" s="26">
        <f t="shared" si="198"/>
        <v>46320</v>
      </c>
    </row>
    <row r="996" spans="1:8" x14ac:dyDescent="0.25">
      <c r="A996" s="31"/>
      <c r="B996" s="21"/>
      <c r="C996" s="10"/>
      <c r="D996" s="29"/>
      <c r="E996" s="12"/>
      <c r="F996" s="12"/>
      <c r="G996" s="17"/>
      <c r="H996" s="18"/>
    </row>
    <row r="997" spans="1:8" x14ac:dyDescent="0.25">
      <c r="A997" s="31"/>
      <c r="B997" s="16"/>
      <c r="C997" s="16"/>
      <c r="D997" s="15"/>
      <c r="E997" s="15"/>
      <c r="F997" s="15"/>
      <c r="G997" s="17"/>
      <c r="H997" s="18"/>
    </row>
    <row r="998" spans="1:8" x14ac:dyDescent="0.25">
      <c r="A998" s="31"/>
      <c r="B998" s="8"/>
      <c r="C998" s="13"/>
      <c r="D998" s="8"/>
      <c r="E998" s="8"/>
      <c r="F998" s="15"/>
      <c r="G998" s="17"/>
      <c r="H998" s="18"/>
    </row>
    <row r="999" spans="1:8" x14ac:dyDescent="0.25">
      <c r="A999" s="31"/>
      <c r="B999" s="8"/>
      <c r="C999" s="13"/>
      <c r="D999" s="8"/>
      <c r="E999" s="8"/>
      <c r="F999" s="9"/>
      <c r="G999" s="19"/>
      <c r="H999" s="19"/>
    </row>
    <row r="1000" spans="1:8" x14ac:dyDescent="0.25">
      <c r="A1000" s="27" t="s">
        <v>70</v>
      </c>
      <c r="B1000" s="26">
        <f>H995+1</f>
        <v>46321</v>
      </c>
      <c r="C1000" s="26">
        <f>B1000+1</f>
        <v>46322</v>
      </c>
      <c r="D1000" s="26">
        <f t="shared" ref="D1000:H1000" si="199">C1000+1</f>
        <v>46323</v>
      </c>
      <c r="E1000" s="26">
        <f t="shared" si="199"/>
        <v>46324</v>
      </c>
      <c r="F1000" s="26">
        <f t="shared" si="199"/>
        <v>46325</v>
      </c>
      <c r="G1000" s="26">
        <f t="shared" si="199"/>
        <v>46326</v>
      </c>
      <c r="H1000" s="26">
        <f t="shared" si="199"/>
        <v>46327</v>
      </c>
    </row>
    <row r="1001" spans="1:8" x14ac:dyDescent="0.25">
      <c r="A1001" s="31"/>
      <c r="B1001" s="21"/>
      <c r="C1001" s="10"/>
      <c r="D1001" s="29"/>
      <c r="E1001" s="12"/>
      <c r="F1001" s="12"/>
      <c r="G1001" s="30"/>
      <c r="H1001" s="32" t="s">
        <v>42</v>
      </c>
    </row>
    <row r="1002" spans="1:8" x14ac:dyDescent="0.25">
      <c r="A1002" s="31"/>
      <c r="B1002" s="16"/>
      <c r="C1002" s="16"/>
      <c r="D1002" s="15"/>
      <c r="E1002" s="15"/>
      <c r="F1002" s="15"/>
      <c r="G1002" s="17"/>
      <c r="H1002" s="18"/>
    </row>
    <row r="1003" spans="1:8" x14ac:dyDescent="0.25">
      <c r="A1003" s="31"/>
      <c r="B1003" s="8"/>
      <c r="C1003" s="13"/>
      <c r="D1003" s="8"/>
      <c r="E1003" s="8"/>
      <c r="F1003" s="15"/>
      <c r="G1003" s="17"/>
      <c r="H1003" s="18"/>
    </row>
    <row r="1004" spans="1:8" x14ac:dyDescent="0.25">
      <c r="A1004" s="31"/>
      <c r="B1004" s="8"/>
      <c r="C1004" s="13"/>
      <c r="D1004" s="8"/>
      <c r="E1004" s="8"/>
      <c r="F1004" s="9"/>
      <c r="G1004" s="19"/>
      <c r="H1004" s="19"/>
    </row>
    <row r="1005" spans="1:8" ht="18.75" x14ac:dyDescent="0.25">
      <c r="A1005" s="25">
        <v>46327</v>
      </c>
      <c r="B1005" s="26">
        <f>H1000+1</f>
        <v>46328</v>
      </c>
      <c r="C1005" s="26">
        <f>B1005+1</f>
        <v>46329</v>
      </c>
      <c r="D1005" s="26">
        <f t="shared" ref="D1005:H1005" si="200">C1005+1</f>
        <v>46330</v>
      </c>
      <c r="E1005" s="26">
        <f t="shared" si="200"/>
        <v>46331</v>
      </c>
      <c r="F1005" s="26">
        <f t="shared" si="200"/>
        <v>46332</v>
      </c>
      <c r="G1005" s="26">
        <f t="shared" si="200"/>
        <v>46333</v>
      </c>
      <c r="H1005" s="26">
        <f t="shared" si="200"/>
        <v>46334</v>
      </c>
    </row>
    <row r="1006" spans="1:8" x14ac:dyDescent="0.25">
      <c r="A1006" s="27" t="s">
        <v>71</v>
      </c>
      <c r="B1006" s="21" t="s">
        <v>42</v>
      </c>
      <c r="C1006" s="10"/>
      <c r="D1006" s="29"/>
      <c r="E1006" s="12"/>
      <c r="F1006" s="12"/>
      <c r="G1006" s="17"/>
      <c r="H1006" s="18"/>
    </row>
    <row r="1007" spans="1:8" x14ac:dyDescent="0.25">
      <c r="A1007" s="31"/>
      <c r="B1007" s="16"/>
      <c r="C1007" s="16"/>
      <c r="D1007" s="15"/>
      <c r="E1007" s="15"/>
      <c r="F1007" s="15"/>
      <c r="G1007" s="17"/>
      <c r="H1007" s="18"/>
    </row>
    <row r="1008" spans="1:8" x14ac:dyDescent="0.25">
      <c r="A1008" s="31"/>
      <c r="B1008" s="8"/>
      <c r="C1008" s="13"/>
      <c r="D1008" s="8"/>
      <c r="E1008" s="8"/>
      <c r="F1008" s="15"/>
      <c r="G1008" s="17"/>
      <c r="H1008" s="18"/>
    </row>
    <row r="1009" spans="1:8" x14ac:dyDescent="0.25">
      <c r="A1009" s="31"/>
      <c r="B1009" s="8"/>
      <c r="C1009" s="13"/>
      <c r="D1009" s="8"/>
      <c r="E1009" s="8"/>
      <c r="F1009" s="9"/>
      <c r="G1009" s="19"/>
      <c r="H1009" s="19"/>
    </row>
    <row r="1010" spans="1:8" x14ac:dyDescent="0.25">
      <c r="A1010" s="27" t="s">
        <v>72</v>
      </c>
      <c r="B1010" s="26">
        <f>H1005+1</f>
        <v>46335</v>
      </c>
      <c r="C1010" s="26">
        <f>B1010+1</f>
        <v>46336</v>
      </c>
      <c r="D1010" s="26">
        <f t="shared" ref="D1010:H1010" si="201">C1010+1</f>
        <v>46337</v>
      </c>
      <c r="E1010" s="26">
        <f t="shared" si="201"/>
        <v>46338</v>
      </c>
      <c r="F1010" s="26">
        <f t="shared" si="201"/>
        <v>46339</v>
      </c>
      <c r="G1010" s="26">
        <f t="shared" si="201"/>
        <v>46340</v>
      </c>
      <c r="H1010" s="26">
        <f t="shared" si="201"/>
        <v>46341</v>
      </c>
    </row>
    <row r="1011" spans="1:8" x14ac:dyDescent="0.25">
      <c r="A1011" s="31"/>
      <c r="B1011" s="21"/>
      <c r="C1011" s="10"/>
      <c r="D1011" s="29"/>
      <c r="E1011" s="12"/>
      <c r="F1011" s="12"/>
      <c r="G1011" s="17"/>
      <c r="H1011" s="18"/>
    </row>
    <row r="1012" spans="1:8" x14ac:dyDescent="0.25">
      <c r="A1012" s="31"/>
      <c r="B1012" s="16"/>
      <c r="C1012" s="16"/>
      <c r="D1012" s="15"/>
      <c r="E1012" s="15"/>
      <c r="F1012" s="15"/>
      <c r="G1012" s="17"/>
      <c r="H1012" s="18"/>
    </row>
    <row r="1013" spans="1:8" x14ac:dyDescent="0.25">
      <c r="A1013" s="31"/>
      <c r="B1013" s="8"/>
      <c r="C1013" s="13"/>
      <c r="D1013" s="8"/>
      <c r="E1013" s="8"/>
      <c r="F1013" s="15"/>
      <c r="G1013" s="17"/>
      <c r="H1013" s="18"/>
    </row>
    <row r="1014" spans="1:8" x14ac:dyDescent="0.25">
      <c r="A1014" s="31"/>
      <c r="B1014" s="8"/>
      <c r="C1014" s="13"/>
      <c r="D1014" s="8"/>
      <c r="E1014" s="8"/>
      <c r="F1014" s="9"/>
      <c r="G1014" s="19"/>
      <c r="H1014" s="19"/>
    </row>
    <row r="1015" spans="1:8" x14ac:dyDescent="0.25">
      <c r="A1015" s="27" t="s">
        <v>73</v>
      </c>
      <c r="B1015" s="26">
        <f>H1010+1</f>
        <v>46342</v>
      </c>
      <c r="C1015" s="26">
        <f>B1015+1</f>
        <v>46343</v>
      </c>
      <c r="D1015" s="26">
        <f t="shared" ref="D1015:H1015" si="202">C1015+1</f>
        <v>46344</v>
      </c>
      <c r="E1015" s="26">
        <f t="shared" si="202"/>
        <v>46345</v>
      </c>
      <c r="F1015" s="26">
        <f t="shared" si="202"/>
        <v>46346</v>
      </c>
      <c r="G1015" s="26">
        <f t="shared" si="202"/>
        <v>46347</v>
      </c>
      <c r="H1015" s="26">
        <f t="shared" si="202"/>
        <v>46348</v>
      </c>
    </row>
    <row r="1016" spans="1:8" x14ac:dyDescent="0.25">
      <c r="A1016" s="31"/>
      <c r="B1016" s="21"/>
      <c r="C1016" s="10"/>
      <c r="D1016" s="29"/>
      <c r="E1016" s="12"/>
      <c r="F1016" s="12"/>
      <c r="G1016" s="17"/>
      <c r="H1016" s="18"/>
    </row>
    <row r="1017" spans="1:8" x14ac:dyDescent="0.25">
      <c r="A1017" s="31"/>
      <c r="B1017" s="16"/>
      <c r="C1017" s="16"/>
      <c r="D1017" s="15"/>
      <c r="E1017" s="15"/>
      <c r="F1017" s="15"/>
      <c r="G1017" s="17"/>
      <c r="H1017" s="18"/>
    </row>
    <row r="1018" spans="1:8" x14ac:dyDescent="0.25">
      <c r="A1018" s="31"/>
      <c r="B1018" s="8"/>
      <c r="C1018" s="13"/>
      <c r="D1018" s="8"/>
      <c r="E1018" s="8"/>
      <c r="F1018" s="15"/>
      <c r="G1018" s="17"/>
      <c r="H1018" s="18"/>
    </row>
    <row r="1019" spans="1:8" x14ac:dyDescent="0.25">
      <c r="A1019" s="31"/>
      <c r="B1019" s="8"/>
      <c r="C1019" s="13"/>
      <c r="D1019" s="8"/>
      <c r="E1019" s="8"/>
      <c r="F1019" s="9"/>
      <c r="G1019" s="19"/>
      <c r="H1019" s="19"/>
    </row>
    <row r="1020" spans="1:8" x14ac:dyDescent="0.25">
      <c r="A1020" s="27" t="s">
        <v>74</v>
      </c>
      <c r="B1020" s="26">
        <f>H1015+1</f>
        <v>46349</v>
      </c>
      <c r="C1020" s="26">
        <f>B1020+1</f>
        <v>46350</v>
      </c>
      <c r="D1020" s="26">
        <f t="shared" ref="D1020:H1020" si="203">C1020+1</f>
        <v>46351</v>
      </c>
      <c r="E1020" s="26">
        <f t="shared" si="203"/>
        <v>46352</v>
      </c>
      <c r="F1020" s="26">
        <f t="shared" si="203"/>
        <v>46353</v>
      </c>
      <c r="G1020" s="26">
        <f t="shared" si="203"/>
        <v>46354</v>
      </c>
      <c r="H1020" s="26">
        <f t="shared" si="203"/>
        <v>46355</v>
      </c>
    </row>
    <row r="1021" spans="1:8" x14ac:dyDescent="0.25">
      <c r="A1021" s="31"/>
      <c r="B1021" s="21"/>
      <c r="C1021" s="10"/>
      <c r="D1021" s="29"/>
      <c r="E1021" s="12"/>
      <c r="F1021" s="12"/>
      <c r="G1021" s="17"/>
      <c r="H1021" s="18"/>
    </row>
    <row r="1022" spans="1:8" x14ac:dyDescent="0.25">
      <c r="A1022" s="31"/>
      <c r="B1022" s="16"/>
      <c r="C1022" s="16"/>
      <c r="D1022" s="15"/>
      <c r="E1022" s="15"/>
      <c r="F1022" s="15"/>
      <c r="G1022" s="17"/>
      <c r="H1022" s="18"/>
    </row>
    <row r="1023" spans="1:8" x14ac:dyDescent="0.25">
      <c r="A1023" s="31"/>
      <c r="B1023" s="8"/>
      <c r="C1023" s="13"/>
      <c r="D1023" s="8"/>
      <c r="E1023" s="8"/>
      <c r="F1023" s="15"/>
      <c r="G1023" s="17"/>
      <c r="H1023" s="18"/>
    </row>
    <row r="1024" spans="1:8" x14ac:dyDescent="0.25">
      <c r="A1024" s="31"/>
      <c r="B1024" s="8"/>
      <c r="C1024" s="13"/>
      <c r="D1024" s="8"/>
      <c r="E1024" s="8"/>
      <c r="F1024" s="9"/>
      <c r="G1024" s="19"/>
      <c r="H1024" s="19"/>
    </row>
    <row r="1025" spans="1:8" ht="18.75" x14ac:dyDescent="0.25">
      <c r="A1025" s="25">
        <v>46357</v>
      </c>
      <c r="B1025" s="26">
        <f>H1020+1</f>
        <v>46356</v>
      </c>
      <c r="C1025" s="26">
        <f>B1025+1</f>
        <v>46357</v>
      </c>
      <c r="D1025" s="26">
        <f t="shared" ref="D1025:H1025" si="204">C1025+1</f>
        <v>46358</v>
      </c>
      <c r="E1025" s="26">
        <f t="shared" si="204"/>
        <v>46359</v>
      </c>
      <c r="F1025" s="26">
        <f t="shared" si="204"/>
        <v>46360</v>
      </c>
      <c r="G1025" s="26">
        <f t="shared" si="204"/>
        <v>46361</v>
      </c>
      <c r="H1025" s="26">
        <f t="shared" si="204"/>
        <v>46362</v>
      </c>
    </row>
    <row r="1026" spans="1:8" x14ac:dyDescent="0.25">
      <c r="A1026" s="27" t="s">
        <v>75</v>
      </c>
      <c r="B1026" s="21"/>
      <c r="C1026" s="10"/>
      <c r="D1026" s="29"/>
      <c r="E1026" s="12"/>
      <c r="F1026" s="12"/>
      <c r="G1026" s="17"/>
      <c r="H1026" s="18"/>
    </row>
    <row r="1027" spans="1:8" x14ac:dyDescent="0.25">
      <c r="A1027" s="31"/>
      <c r="B1027" s="16"/>
      <c r="C1027" s="16"/>
      <c r="D1027" s="15"/>
      <c r="E1027" s="15"/>
      <c r="F1027" s="15"/>
      <c r="G1027" s="17"/>
      <c r="H1027" s="18"/>
    </row>
    <row r="1028" spans="1:8" x14ac:dyDescent="0.25">
      <c r="A1028" s="31"/>
      <c r="B1028" s="8"/>
      <c r="C1028" s="13"/>
      <c r="D1028" s="8"/>
      <c r="E1028" s="8"/>
      <c r="F1028" s="15"/>
      <c r="G1028" s="17"/>
      <c r="H1028" s="18"/>
    </row>
    <row r="1029" spans="1:8" x14ac:dyDescent="0.25">
      <c r="A1029" s="31"/>
      <c r="B1029" s="8"/>
      <c r="C1029" s="13"/>
      <c r="D1029" s="8"/>
      <c r="E1029" s="8"/>
      <c r="F1029" s="9"/>
      <c r="G1029" s="19"/>
      <c r="H1029" s="19"/>
    </row>
    <row r="1030" spans="1:8" x14ac:dyDescent="0.25">
      <c r="A1030" s="27" t="s">
        <v>76</v>
      </c>
      <c r="B1030" s="26">
        <f>H1025+1</f>
        <v>46363</v>
      </c>
      <c r="C1030" s="26">
        <f>B1030+1</f>
        <v>46364</v>
      </c>
      <c r="D1030" s="26">
        <f t="shared" ref="D1030:H1030" si="205">C1030+1</f>
        <v>46365</v>
      </c>
      <c r="E1030" s="26">
        <f t="shared" si="205"/>
        <v>46366</v>
      </c>
      <c r="F1030" s="26">
        <f t="shared" si="205"/>
        <v>46367</v>
      </c>
      <c r="G1030" s="26">
        <f t="shared" si="205"/>
        <v>46368</v>
      </c>
      <c r="H1030" s="26">
        <f t="shared" si="205"/>
        <v>46369</v>
      </c>
    </row>
    <row r="1031" spans="1:8" x14ac:dyDescent="0.25">
      <c r="A1031" s="31"/>
      <c r="B1031" s="21" t="s">
        <v>87</v>
      </c>
      <c r="C1031" s="21" t="s">
        <v>42</v>
      </c>
      <c r="D1031" s="29"/>
      <c r="E1031" s="12"/>
      <c r="F1031" s="12"/>
      <c r="G1031" s="17"/>
      <c r="H1031" s="18"/>
    </row>
    <row r="1032" spans="1:8" x14ac:dyDescent="0.25">
      <c r="A1032" s="31"/>
      <c r="B1032" s="16"/>
      <c r="C1032" s="16"/>
      <c r="D1032" s="15"/>
      <c r="E1032" s="15"/>
      <c r="F1032" s="15"/>
      <c r="G1032" s="17"/>
      <c r="H1032" s="18"/>
    </row>
    <row r="1033" spans="1:8" x14ac:dyDescent="0.25">
      <c r="A1033" s="31"/>
      <c r="B1033" s="8"/>
      <c r="C1033" s="13"/>
      <c r="D1033" s="8"/>
      <c r="E1033" s="8"/>
      <c r="F1033" s="15"/>
      <c r="G1033" s="17"/>
      <c r="H1033" s="18"/>
    </row>
    <row r="1034" spans="1:8" x14ac:dyDescent="0.25">
      <c r="A1034" s="31"/>
      <c r="B1034" s="8"/>
      <c r="C1034" s="13"/>
      <c r="D1034" s="8"/>
      <c r="E1034" s="8"/>
      <c r="F1034" s="9"/>
      <c r="G1034" s="19"/>
      <c r="H1034" s="19"/>
    </row>
    <row r="1035" spans="1:8" x14ac:dyDescent="0.25">
      <c r="A1035" s="27" t="s">
        <v>77</v>
      </c>
      <c r="B1035" s="26">
        <f>H1030+1</f>
        <v>46370</v>
      </c>
      <c r="C1035" s="26">
        <f>B1035+1</f>
        <v>46371</v>
      </c>
      <c r="D1035" s="26">
        <f t="shared" ref="D1035:H1035" si="206">C1035+1</f>
        <v>46372</v>
      </c>
      <c r="E1035" s="26">
        <f t="shared" si="206"/>
        <v>46373</v>
      </c>
      <c r="F1035" s="26">
        <f t="shared" si="206"/>
        <v>46374</v>
      </c>
      <c r="G1035" s="26">
        <f t="shared" si="206"/>
        <v>46375</v>
      </c>
      <c r="H1035" s="26">
        <f t="shared" si="206"/>
        <v>46376</v>
      </c>
    </row>
    <row r="1036" spans="1:8" x14ac:dyDescent="0.25">
      <c r="A1036" s="31"/>
      <c r="B1036" s="21"/>
      <c r="C1036" s="10"/>
      <c r="D1036" s="29"/>
      <c r="E1036" s="12"/>
      <c r="F1036" s="12"/>
      <c r="G1036" s="17"/>
      <c r="H1036" s="18"/>
    </row>
    <row r="1037" spans="1:8" x14ac:dyDescent="0.25">
      <c r="A1037" s="31"/>
      <c r="B1037" s="16"/>
      <c r="C1037" s="16"/>
      <c r="D1037" s="15"/>
      <c r="E1037" s="15"/>
      <c r="F1037" s="15"/>
      <c r="G1037" s="17"/>
      <c r="H1037" s="18"/>
    </row>
    <row r="1038" spans="1:8" x14ac:dyDescent="0.25">
      <c r="A1038" s="31"/>
      <c r="B1038" s="8"/>
      <c r="C1038" s="13"/>
      <c r="D1038" s="8"/>
      <c r="E1038" s="8"/>
      <c r="F1038" s="15"/>
      <c r="G1038" s="17"/>
      <c r="H1038" s="18"/>
    </row>
    <row r="1039" spans="1:8" x14ac:dyDescent="0.25">
      <c r="A1039" s="31"/>
      <c r="B1039" s="8"/>
      <c r="C1039" s="13"/>
      <c r="D1039" s="8"/>
      <c r="E1039" s="8"/>
      <c r="F1039" s="9"/>
      <c r="G1039" s="19"/>
      <c r="H1039" s="19"/>
    </row>
    <row r="1040" spans="1:8" x14ac:dyDescent="0.25">
      <c r="A1040" s="27" t="s">
        <v>79</v>
      </c>
      <c r="B1040" s="26">
        <f>H1035+1</f>
        <v>46377</v>
      </c>
      <c r="C1040" s="26">
        <f>B1040+1</f>
        <v>46378</v>
      </c>
      <c r="D1040" s="26">
        <f t="shared" ref="D1040:H1040" si="207">C1040+1</f>
        <v>46379</v>
      </c>
      <c r="E1040" s="26">
        <f t="shared" si="207"/>
        <v>46380</v>
      </c>
      <c r="F1040" s="26">
        <f t="shared" si="207"/>
        <v>46381</v>
      </c>
      <c r="G1040" s="26">
        <f t="shared" si="207"/>
        <v>46382</v>
      </c>
      <c r="H1040" s="26">
        <f t="shared" si="207"/>
        <v>46383</v>
      </c>
    </row>
    <row r="1041" spans="1:8" x14ac:dyDescent="0.25">
      <c r="A1041" s="31"/>
      <c r="B1041" s="21"/>
      <c r="C1041" s="10"/>
      <c r="D1041" s="29"/>
      <c r="E1041" s="12" t="s">
        <v>78</v>
      </c>
      <c r="F1041" s="12" t="s">
        <v>80</v>
      </c>
      <c r="G1041" s="17"/>
      <c r="H1041" s="18"/>
    </row>
    <row r="1042" spans="1:8" x14ac:dyDescent="0.25">
      <c r="A1042" s="31"/>
      <c r="B1042" s="16"/>
      <c r="C1042" s="16"/>
      <c r="D1042" s="15"/>
      <c r="E1042" s="15"/>
      <c r="F1042" s="15"/>
      <c r="G1042" s="17"/>
      <c r="H1042" s="18"/>
    </row>
    <row r="1043" spans="1:8" x14ac:dyDescent="0.25">
      <c r="A1043" s="31"/>
      <c r="B1043" s="8"/>
      <c r="C1043" s="13"/>
      <c r="D1043" s="8"/>
      <c r="E1043" s="8"/>
      <c r="F1043" s="15"/>
      <c r="G1043" s="17"/>
      <c r="H1043" s="18"/>
    </row>
    <row r="1044" spans="1:8" x14ac:dyDescent="0.25">
      <c r="A1044" s="27"/>
      <c r="B1044" s="8"/>
      <c r="C1044" s="13"/>
      <c r="D1044" s="8"/>
      <c r="E1044" s="8"/>
      <c r="F1044" s="9"/>
      <c r="G1044" s="19"/>
      <c r="H1044" s="19"/>
    </row>
    <row r="1045" spans="1:8" x14ac:dyDescent="0.25">
      <c r="A1045" s="27" t="s">
        <v>88</v>
      </c>
      <c r="B1045" s="26">
        <f>H1040+1</f>
        <v>46384</v>
      </c>
      <c r="C1045" s="26">
        <f>B1045+1</f>
        <v>46385</v>
      </c>
      <c r="D1045" s="26">
        <f t="shared" ref="D1045:H1045" si="208">C1045+1</f>
        <v>46386</v>
      </c>
      <c r="E1045" s="26">
        <f t="shared" si="208"/>
        <v>46387</v>
      </c>
      <c r="F1045" s="26">
        <f t="shared" si="208"/>
        <v>46388</v>
      </c>
      <c r="G1045" s="26">
        <f t="shared" si="208"/>
        <v>46389</v>
      </c>
      <c r="H1045" s="26">
        <f t="shared" si="208"/>
        <v>46390</v>
      </c>
    </row>
    <row r="1046" spans="1:8" x14ac:dyDescent="0.25">
      <c r="A1046" s="27"/>
      <c r="B1046" s="21"/>
      <c r="C1046" s="10"/>
      <c r="D1046" s="29"/>
      <c r="E1046" s="12" t="s">
        <v>81</v>
      </c>
      <c r="F1046" s="12" t="s">
        <v>82</v>
      </c>
      <c r="G1046" s="17"/>
      <c r="H1046" s="18"/>
    </row>
    <row r="1047" spans="1:8" x14ac:dyDescent="0.25">
      <c r="A1047" s="31"/>
      <c r="B1047" s="16"/>
      <c r="C1047" s="16"/>
      <c r="D1047" s="15"/>
      <c r="E1047" s="15"/>
      <c r="F1047" s="15"/>
      <c r="G1047" s="17"/>
      <c r="H1047" s="18"/>
    </row>
    <row r="1048" spans="1:8" x14ac:dyDescent="0.25">
      <c r="A1048" s="31"/>
      <c r="B1048" s="8"/>
      <c r="C1048" s="13"/>
      <c r="D1048" s="8"/>
      <c r="E1048" s="8"/>
      <c r="F1048" s="15"/>
      <c r="G1048" s="17"/>
      <c r="H1048" s="18"/>
    </row>
    <row r="1049" spans="1:8" x14ac:dyDescent="0.25">
      <c r="A1049" s="31"/>
      <c r="B1049" s="8"/>
      <c r="C1049" s="13"/>
      <c r="D1049" s="8"/>
      <c r="E1049" s="8"/>
      <c r="F1049" s="9"/>
      <c r="G1049" s="19"/>
      <c r="H1049" s="19"/>
    </row>
    <row r="1050" spans="1:8" ht="18.75" x14ac:dyDescent="0.25">
      <c r="A1050" s="25">
        <v>46388</v>
      </c>
      <c r="B1050" s="26">
        <f>H1045+1</f>
        <v>46391</v>
      </c>
      <c r="C1050" s="26">
        <f>B1050+1</f>
        <v>46392</v>
      </c>
      <c r="D1050" s="26">
        <f t="shared" ref="D1050:H1050" si="209">C1050+1</f>
        <v>46393</v>
      </c>
      <c r="E1050" s="26">
        <f t="shared" si="209"/>
        <v>46394</v>
      </c>
      <c r="F1050" s="26">
        <f t="shared" si="209"/>
        <v>46395</v>
      </c>
      <c r="G1050" s="26">
        <f t="shared" si="209"/>
        <v>46396</v>
      </c>
      <c r="H1050" s="26">
        <f t="shared" si="209"/>
        <v>46397</v>
      </c>
    </row>
    <row r="1051" spans="1:8" x14ac:dyDescent="0.25">
      <c r="A1051" s="27" t="s">
        <v>21</v>
      </c>
      <c r="B1051" s="21"/>
      <c r="C1051" s="10"/>
      <c r="D1051" s="29" t="s">
        <v>85</v>
      </c>
      <c r="E1051" s="12"/>
      <c r="F1051" s="12"/>
      <c r="G1051" s="17"/>
      <c r="H1051" s="18"/>
    </row>
    <row r="1052" spans="1:8" x14ac:dyDescent="0.25">
      <c r="A1052" s="31"/>
      <c r="B1052" s="16"/>
      <c r="C1052" s="16"/>
      <c r="D1052" s="15"/>
      <c r="E1052" s="15"/>
      <c r="F1052" s="15"/>
      <c r="G1052" s="17"/>
      <c r="H1052" s="18"/>
    </row>
    <row r="1053" spans="1:8" x14ac:dyDescent="0.25">
      <c r="A1053" s="31"/>
      <c r="B1053" s="8"/>
      <c r="C1053" s="13"/>
      <c r="D1053" s="8"/>
      <c r="E1053" s="8"/>
      <c r="F1053" s="15"/>
      <c r="G1053" s="17"/>
      <c r="H1053" s="18"/>
    </row>
    <row r="1054" spans="1:8" x14ac:dyDescent="0.25">
      <c r="A1054" s="27"/>
      <c r="B1054" s="8"/>
      <c r="C1054" s="13"/>
      <c r="D1054" s="8"/>
      <c r="E1054" s="8"/>
      <c r="F1054" s="9"/>
      <c r="G1054" s="19"/>
      <c r="H1054" s="19"/>
    </row>
  </sheetData>
  <mergeCells count="1">
    <mergeCell ref="A2:H2"/>
  </mergeCells>
  <pageMargins left="0.7" right="0.7" top="0.75" bottom="0.75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F849D-CB11-4328-9686-46C317C02FFD}">
  <dimension ref="B2:N16"/>
  <sheetViews>
    <sheetView workbookViewId="0">
      <selection activeCell="D10" sqref="D10"/>
    </sheetView>
  </sheetViews>
  <sheetFormatPr defaultColWidth="9" defaultRowHeight="15" x14ac:dyDescent="0.25"/>
  <cols>
    <col min="2" max="2" width="16.5703125" customWidth="1"/>
  </cols>
  <sheetData>
    <row r="2" spans="2:14" ht="18.75" x14ac:dyDescent="0.25">
      <c r="B2" s="43" t="s">
        <v>89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2:14" ht="15.75" x14ac:dyDescent="0.25">
      <c r="B3" s="67" t="s">
        <v>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8"/>
    </row>
    <row r="4" spans="2:14" ht="18.75" x14ac:dyDescent="0.25">
      <c r="B4" s="43" t="s">
        <v>90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2:14" x14ac:dyDescent="0.25">
      <c r="B5" s="59"/>
      <c r="N5" s="60"/>
    </row>
    <row r="6" spans="2:14" ht="15.75" x14ac:dyDescent="0.25">
      <c r="B6" s="46">
        <v>2025</v>
      </c>
      <c r="C6" s="47" t="s">
        <v>91</v>
      </c>
      <c r="D6" s="47" t="s">
        <v>92</v>
      </c>
      <c r="E6" s="47" t="s">
        <v>93</v>
      </c>
      <c r="F6" s="47" t="s">
        <v>94</v>
      </c>
      <c r="G6" s="47" t="s">
        <v>95</v>
      </c>
      <c r="H6" s="47" t="s">
        <v>96</v>
      </c>
      <c r="I6" s="47" t="s">
        <v>97</v>
      </c>
      <c r="J6" s="47" t="s">
        <v>98</v>
      </c>
      <c r="K6" s="47" t="s">
        <v>99</v>
      </c>
      <c r="L6" s="47" t="s">
        <v>100</v>
      </c>
      <c r="M6" s="47" t="s">
        <v>101</v>
      </c>
      <c r="N6" s="47" t="s">
        <v>102</v>
      </c>
    </row>
    <row r="7" spans="2:14" x14ac:dyDescent="0.25">
      <c r="B7" s="65" t="s">
        <v>103</v>
      </c>
      <c r="C7" s="61"/>
      <c r="D7" s="48"/>
      <c r="E7" s="48"/>
      <c r="F7" s="48"/>
      <c r="G7" s="48"/>
      <c r="H7" s="48"/>
      <c r="I7" s="48"/>
      <c r="J7" s="48"/>
      <c r="K7" s="48"/>
      <c r="L7" s="48"/>
      <c r="M7" s="48"/>
      <c r="N7" s="49"/>
    </row>
    <row r="8" spans="2:14" x14ac:dyDescent="0.25">
      <c r="B8" s="99" t="s">
        <v>104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</row>
    <row r="9" spans="2:14" x14ac:dyDescent="0.25">
      <c r="B9" s="53" t="s">
        <v>105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2"/>
    </row>
    <row r="10" spans="2:14" x14ac:dyDescent="0.25">
      <c r="B10" s="54" t="s">
        <v>106</v>
      </c>
      <c r="C10" s="55"/>
      <c r="D10" s="56"/>
      <c r="E10" s="56"/>
      <c r="F10" s="56"/>
      <c r="G10" s="56"/>
      <c r="H10" s="56"/>
      <c r="I10" s="56"/>
      <c r="J10" s="57"/>
      <c r="K10" s="56"/>
      <c r="L10" s="56"/>
      <c r="M10" s="56"/>
      <c r="N10" s="58"/>
    </row>
    <row r="11" spans="2:14" x14ac:dyDescent="0.25"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2:14" ht="15.75" x14ac:dyDescent="0.25">
      <c r="B12" s="46">
        <v>2026</v>
      </c>
      <c r="C12" s="47" t="s">
        <v>91</v>
      </c>
      <c r="D12" s="47" t="s">
        <v>92</v>
      </c>
      <c r="E12" s="47" t="s">
        <v>93</v>
      </c>
      <c r="F12" s="47" t="s">
        <v>94</v>
      </c>
      <c r="G12" s="47" t="s">
        <v>95</v>
      </c>
      <c r="H12" s="47" t="s">
        <v>96</v>
      </c>
      <c r="I12" s="47" t="s">
        <v>97</v>
      </c>
      <c r="J12" s="47" t="s">
        <v>98</v>
      </c>
      <c r="K12" s="47" t="s">
        <v>99</v>
      </c>
      <c r="L12" s="47" t="s">
        <v>100</v>
      </c>
      <c r="M12" s="47" t="s">
        <v>101</v>
      </c>
      <c r="N12" s="47" t="s">
        <v>102</v>
      </c>
    </row>
    <row r="13" spans="2:14" x14ac:dyDescent="0.25">
      <c r="B13" s="65" t="s">
        <v>103</v>
      </c>
      <c r="C13" s="61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</row>
    <row r="14" spans="2:14" x14ac:dyDescent="0.25">
      <c r="B14" s="99" t="s">
        <v>104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2"/>
    </row>
    <row r="15" spans="2:14" x14ac:dyDescent="0.25">
      <c r="B15" s="53" t="s">
        <v>105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</row>
    <row r="16" spans="2:14" x14ac:dyDescent="0.25">
      <c r="B16" s="54" t="s">
        <v>106</v>
      </c>
      <c r="C16" s="55"/>
      <c r="D16" s="56"/>
      <c r="E16" s="56"/>
      <c r="F16" s="56"/>
      <c r="G16" s="56"/>
      <c r="H16" s="56"/>
      <c r="I16" s="56"/>
      <c r="J16" s="57"/>
      <c r="K16" s="56"/>
      <c r="L16" s="56"/>
      <c r="M16" s="56"/>
      <c r="N16" s="58"/>
    </row>
  </sheetData>
  <pageMargins left="0.7" right="0.7" top="0.75" bottom="0.75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3</vt:i4>
      </vt:variant>
    </vt:vector>
  </HeadingPairs>
  <TitlesOfParts>
    <vt:vector size="3" baseType="lpstr">
      <vt:lpstr>Presupuesto</vt:lpstr>
      <vt:lpstr>Plan de trabajo</vt:lpstr>
      <vt:lpstr>Calendario contrato</vt:lpstr>
    </vt:vector>
  </TitlesOfParts>
  <Company>EITB 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VEGAS OLANO, ARIANE</dc:creator>
  <cp:lastModifiedBy>VEGAS OLANO, ARIANE</cp:lastModifiedBy>
  <dcterms:created xsi:type="dcterms:W3CDTF">2025-06-24T16:16:00Z</dcterms:created>
  <dcterms:modified xsi:type="dcterms:W3CDTF">2026-01-14T12:59:55Z</dcterms:modified>
</cp:coreProperties>
</file>